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 defaultThemeVersion="166925"/>
  <bookViews>
    <workbookView xWindow="0" yWindow="0" windowWidth="19440" windowHeight="9510" xr2:uid="{00000000-000D-0000-FFFF-FFFF00000000}"/>
  </bookViews>
  <sheets>
    <sheet name="Rashodi" sheetId="8" r:id="rId1"/>
    <sheet name="Prihodi" sheetId="9" r:id="rId2"/>
  </sheets>
  <definedNames>
    <definedName name="_xlnm.Print_Titles" localSheetId="1">Prihodi!#REF!</definedName>
  </definedNames>
  <calcPr calcId="171027"/>
  <fileRecoveryPr autoRecover="0"/>
</workbook>
</file>

<file path=xl/calcChain.xml><?xml version="1.0" encoding="utf-8"?>
<calcChain xmlns="http://schemas.openxmlformats.org/spreadsheetml/2006/main">
  <c r="E18" i="9" l="1"/>
  <c r="E17" i="9" s="1"/>
  <c r="E2" i="9" s="1"/>
  <c r="C19" i="9"/>
  <c r="C18" i="9" s="1"/>
  <c r="C17" i="9" s="1"/>
  <c r="C2" i="9" s="1"/>
  <c r="D19" i="9"/>
  <c r="D18" i="9" s="1"/>
  <c r="D17" i="9" s="1"/>
  <c r="D2" i="9" s="1"/>
  <c r="D151" i="8"/>
  <c r="D153" i="8"/>
  <c r="E132" i="8"/>
  <c r="E131" i="8" s="1"/>
  <c r="E77" i="8" s="1"/>
  <c r="E2" i="8" s="1"/>
  <c r="C151" i="8"/>
  <c r="C152" i="8"/>
  <c r="C153" i="8"/>
  <c r="C132" i="8" l="1"/>
  <c r="C131" i="8" s="1"/>
  <c r="C77" i="8" s="1"/>
  <c r="C2" i="8" s="1"/>
  <c r="D132" i="8"/>
  <c r="D131" i="8" s="1"/>
  <c r="D77" i="8" s="1"/>
  <c r="D2" i="8" s="1"/>
</calcChain>
</file>

<file path=xl/sharedStrings.xml><?xml version="1.0" encoding="utf-8"?>
<sst xmlns="http://schemas.openxmlformats.org/spreadsheetml/2006/main" count="374" uniqueCount="134">
  <si>
    <t>Šifra</t>
  </si>
  <si>
    <t>Naziv</t>
  </si>
  <si>
    <t>Iznos 2018</t>
  </si>
  <si>
    <t>Iznos 2019</t>
  </si>
  <si>
    <t>Iznos 2020</t>
  </si>
  <si>
    <t>Aktivnost A343401A779000</t>
  </si>
  <si>
    <t>UPRAVLJANJE I ADMINISTRACIJA NACIONALNIH PARKOVA</t>
  </si>
  <si>
    <t>Izvor 1.1.</t>
  </si>
  <si>
    <t>Opći prihodi i primici</t>
  </si>
  <si>
    <t>Aktivnost A343401A779038</t>
  </si>
  <si>
    <t>IPA PROJEKTI NACIONALNIH PARKOVA I PARKOVA PRIRODE</t>
  </si>
  <si>
    <t>Izvor 5.2.</t>
  </si>
  <si>
    <t>Ostale pomoći</t>
  </si>
  <si>
    <t>Izvor 5.6.</t>
  </si>
  <si>
    <t>Europski fond</t>
  </si>
  <si>
    <t>Izvor 5.6.3</t>
  </si>
  <si>
    <t>Europski fond za regionalni razvoj (ERDF)</t>
  </si>
  <si>
    <t>Aktivnost A343401A779047</t>
  </si>
  <si>
    <t>ADMINISTRACIJA I UPRAVLJANJE ( OSTALI IZVORI FINANCIRANJA )</t>
  </si>
  <si>
    <t>Izvor 3.1.</t>
  </si>
  <si>
    <t>Vlastiti prihodi</t>
  </si>
  <si>
    <t>Izvor 4.3.</t>
  </si>
  <si>
    <t>Ostali prihodi za posebne namjene</t>
  </si>
  <si>
    <t>Aktivnost A343401K779040</t>
  </si>
  <si>
    <t>OP KK,PRIORITET 6-POVEĆANJE PRIVLAČNOSTI,EDUKACIJSKOG KAPA</t>
  </si>
  <si>
    <t>Izvor 5.1.</t>
  </si>
  <si>
    <t>Pomoći EU</t>
  </si>
  <si>
    <t>Izvor 1.2.</t>
  </si>
  <si>
    <t>Sredstva učešća za pomoći</t>
  </si>
  <si>
    <t>Aktivnost A343401A779021</t>
  </si>
  <si>
    <t>ZAŠTITA PRIRODE</t>
  </si>
  <si>
    <t>Proračunski korisnik 0771525933</t>
  </si>
  <si>
    <t>Park prirode Velebit</t>
  </si>
  <si>
    <t>Ostali rashodi za zaposlene</t>
  </si>
  <si>
    <t>Naknade troškova osobama izvan radnog odnosa</t>
  </si>
  <si>
    <t>Ostali nespomenuti rashodi poslovanja</t>
  </si>
  <si>
    <t xml:space="preserve"> 3111</t>
  </si>
  <si>
    <t>Plaće za redovan rad</t>
  </si>
  <si>
    <t xml:space="preserve"> 3121</t>
  </si>
  <si>
    <t xml:space="preserve"> 3132</t>
  </si>
  <si>
    <t>Doprinosi za obvezno zdravstveno osiguranje</t>
  </si>
  <si>
    <t xml:space="preserve"> 3133</t>
  </si>
  <si>
    <t>Doprinosi za obvezno osiguranje u slučaju nezaposlenosti</t>
  </si>
  <si>
    <t xml:space="preserve"> 3212</t>
  </si>
  <si>
    <t>Naknade za prijevoz, za rad na terenu i odvojeni život</t>
  </si>
  <si>
    <t xml:space="preserve"> 4221</t>
  </si>
  <si>
    <t>Uredska oprema i namještaj</t>
  </si>
  <si>
    <t xml:space="preserve"> 3232</t>
  </si>
  <si>
    <t>Usluge tekućeg i investicijskog održavanja</t>
  </si>
  <si>
    <t xml:space="preserve"> 3233</t>
  </si>
  <si>
    <t>Usluge promidžbe i informiranja</t>
  </si>
  <si>
    <t xml:space="preserve"> 4214</t>
  </si>
  <si>
    <t>Ostali građevinski objekti</t>
  </si>
  <si>
    <t xml:space="preserve"> 3299</t>
  </si>
  <si>
    <t xml:space="preserve"> 3211</t>
  </si>
  <si>
    <t>Službena putovanja</t>
  </si>
  <si>
    <t xml:space="preserve"> 3213</t>
  </si>
  <si>
    <t>Stručno usavršavanje zaposlenika</t>
  </si>
  <si>
    <t xml:space="preserve"> 3221</t>
  </si>
  <si>
    <t>Uredski materijal i ostali materijalni rashodi</t>
  </si>
  <si>
    <t xml:space="preserve"> 3222</t>
  </si>
  <si>
    <t>Materijal i sirovine</t>
  </si>
  <si>
    <t xml:space="preserve"> 3223</t>
  </si>
  <si>
    <t>Energija</t>
  </si>
  <si>
    <t xml:space="preserve"> 3224</t>
  </si>
  <si>
    <t>Materijal i dijelovi za tekuće i investicijsko održavanje</t>
  </si>
  <si>
    <t xml:space="preserve"> 3225</t>
  </si>
  <si>
    <t>Sitni inventar i auto gume</t>
  </si>
  <si>
    <t xml:space="preserve"> 3227</t>
  </si>
  <si>
    <t>Službena, radna i zaštitna odjeća i obuća</t>
  </si>
  <si>
    <t xml:space="preserve"> 3231</t>
  </si>
  <si>
    <t>Usluge telefona, pošte i prijevoza</t>
  </si>
  <si>
    <t xml:space="preserve"> 3234</t>
  </si>
  <si>
    <t>Komunalne usluge</t>
  </si>
  <si>
    <t xml:space="preserve"> 3235</t>
  </si>
  <si>
    <t>Zakupnine i najamnine</t>
  </si>
  <si>
    <t xml:space="preserve"> 3237</t>
  </si>
  <si>
    <t>Intelektualne i osobne usluge</t>
  </si>
  <si>
    <t xml:space="preserve"> 3238</t>
  </si>
  <si>
    <t>Računalne usluge</t>
  </si>
  <si>
    <t xml:space="preserve"> 3239</t>
  </si>
  <si>
    <t>Ostale usluge</t>
  </si>
  <si>
    <t xml:space="preserve"> 3241</t>
  </si>
  <si>
    <t xml:space="preserve"> 3291</t>
  </si>
  <si>
    <t>Naknade za rad predstavničkih i izvršnih tijela, povjerenstava i slično</t>
  </si>
  <si>
    <t xml:space="preserve"> 3292</t>
  </si>
  <si>
    <t>Premije osiguranja</t>
  </si>
  <si>
    <t xml:space="preserve"> 3293</t>
  </si>
  <si>
    <t>Reprezentacija</t>
  </si>
  <si>
    <t xml:space="preserve"> 3294</t>
  </si>
  <si>
    <t>Članarine i norme</t>
  </si>
  <si>
    <t xml:space="preserve"> 3295</t>
  </si>
  <si>
    <t>Pristojbe i naknade</t>
  </si>
  <si>
    <t xml:space="preserve"> 3431</t>
  </si>
  <si>
    <t>Bankarske usluge i usluge platnog prometa</t>
  </si>
  <si>
    <t xml:space="preserve"> 4213</t>
  </si>
  <si>
    <t>Ceste, željeznice i ostali prometni objekti</t>
  </si>
  <si>
    <t xml:space="preserve"> 4222</t>
  </si>
  <si>
    <t>Komunikacijska oprema</t>
  </si>
  <si>
    <t xml:space="preserve"> 4223</t>
  </si>
  <si>
    <t>Oprema za održavanje i zaštitu</t>
  </si>
  <si>
    <t xml:space="preserve"> 4227</t>
  </si>
  <si>
    <t>Uređaji, strojevi i oprema za ostale namjene</t>
  </si>
  <si>
    <t xml:space="preserve"> 4231</t>
  </si>
  <si>
    <t>Prijevozna sredstva u cestovnom prometu</t>
  </si>
  <si>
    <t xml:space="preserve"> 4262</t>
  </si>
  <si>
    <t>Ulaganja u računalne programe</t>
  </si>
  <si>
    <t xml:space="preserve"> 4212</t>
  </si>
  <si>
    <t>Poslovni objekti</t>
  </si>
  <si>
    <t xml:space="preserve"> 3131</t>
  </si>
  <si>
    <t>Doprinosi za mirovinsko osiguranje</t>
  </si>
  <si>
    <t xml:space="preserve"> 3691</t>
  </si>
  <si>
    <t>Tekući prijenosi između proračunskih korisnika istog proračuna</t>
  </si>
  <si>
    <t xml:space="preserve"> 4224</t>
  </si>
  <si>
    <t>Medicinska i laboratorijska oprema</t>
  </si>
  <si>
    <t>Smanjenje 2018</t>
  </si>
  <si>
    <t>Smanjenje 2019</t>
  </si>
  <si>
    <t>Smanjenje 2020</t>
  </si>
  <si>
    <t>Tekuće pomoći od institucija i tijela  EU</t>
  </si>
  <si>
    <t xml:space="preserve"> 6323</t>
  </si>
  <si>
    <t>Ostali nespomenuti prihodi</t>
  </si>
  <si>
    <t xml:space="preserve"> 6526</t>
  </si>
  <si>
    <t>Prihodi od pruženih usluga</t>
  </si>
  <si>
    <t xml:space="preserve"> 6615</t>
  </si>
  <si>
    <t>Prihodi od prodaje proizvoda i robe</t>
  </si>
  <si>
    <t xml:space="preserve"> 6614</t>
  </si>
  <si>
    <t>Prihodi iz nadležnog proračuna za financiranje rashoda poslovanja</t>
  </si>
  <si>
    <t xml:space="preserve"> 6711</t>
  </si>
  <si>
    <t>Kapitalne pomoći od institucija i tijela  EU</t>
  </si>
  <si>
    <t xml:space="preserve"> 6324</t>
  </si>
  <si>
    <t>Kapitalne pomoći od izvanproračunskih korisnika</t>
  </si>
  <si>
    <t xml:space="preserve"> 6342</t>
  </si>
  <si>
    <t>Kamate na oročena sredstva i depozite po viđenju</t>
  </si>
  <si>
    <t xml:space="preserve"> 6413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</si>
</sst>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12" x14ac:knownFonts="1">
    <font>
      <sz val="10"/>
      <name val="Arial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3"/>
      <name val="Arial"/>
      <family val="2"/>
      <charset val="238"/>
    </font>
    <font>
      <sz val="10"/>
      <color indexed="53"/>
      <name val="Arial"/>
      <family val="2"/>
      <charset val="238"/>
    </font>
    <font>
      <sz val="8"/>
      <name val="Arial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3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 readingOrder="1"/>
      <protection locked="0"/>
    </xf>
    <xf numFmtId="0" fontId="1" fillId="2" borderId="1" xfId="0" applyFont="1" applyFill="1" applyBorder="1" applyAlignment="1" applyProtection="1">
      <alignment vertical="top" wrapText="1" readingOrder="1"/>
      <protection locked="0"/>
    </xf>
    <xf numFmtId="0" fontId="2" fillId="0" borderId="0" xfId="0" applyFont="1"/>
    <xf numFmtId="0" fontId="3" fillId="3" borderId="0" xfId="0" applyFont="1" applyFill="1" applyAlignment="1" applyProtection="1">
      <alignment vertical="top" wrapText="1" readingOrder="1"/>
      <protection locked="0"/>
    </xf>
    <xf numFmtId="164" fontId="3" fillId="3" borderId="0" xfId="0" applyNumberFormat="1" applyFont="1" applyFill="1" applyAlignment="1" applyProtection="1">
      <alignment vertical="top" wrapText="1" readingOrder="1"/>
      <protection locked="0"/>
    </xf>
    <xf numFmtId="0" fontId="4" fillId="4" borderId="0" xfId="0" applyFont="1" applyFill="1" applyAlignment="1" applyProtection="1">
      <alignment vertical="top" wrapText="1" readingOrder="1"/>
      <protection locked="0"/>
    </xf>
    <xf numFmtId="164" fontId="4" fillId="4" borderId="0" xfId="0" applyNumberFormat="1" applyFont="1" applyFill="1" applyAlignment="1" applyProtection="1">
      <alignment vertical="top" wrapText="1" readingOrder="1"/>
      <protection locked="0"/>
    </xf>
    <xf numFmtId="0" fontId="4" fillId="5" borderId="0" xfId="0" applyFont="1" applyFill="1" applyAlignment="1" applyProtection="1">
      <alignment vertical="top" wrapText="1" readingOrder="1"/>
      <protection locked="0"/>
    </xf>
    <xf numFmtId="164" fontId="4" fillId="5" borderId="0" xfId="0" applyNumberFormat="1" applyFont="1" applyFill="1" applyAlignment="1" applyProtection="1">
      <alignment vertical="top" wrapText="1" readingOrder="1"/>
      <protection locked="0"/>
    </xf>
    <xf numFmtId="0" fontId="4" fillId="6" borderId="0" xfId="0" applyFont="1" applyFill="1" applyAlignment="1" applyProtection="1">
      <alignment vertical="top" wrapText="1" readingOrder="1"/>
      <protection locked="0"/>
    </xf>
    <xf numFmtId="164" fontId="4" fillId="6" borderId="0" xfId="0" applyNumberFormat="1" applyFont="1" applyFill="1" applyAlignment="1" applyProtection="1">
      <alignment vertical="top" wrapText="1" readingOrder="1"/>
      <protection locked="0"/>
    </xf>
    <xf numFmtId="0" fontId="4" fillId="7" borderId="0" xfId="0" applyFont="1" applyFill="1" applyAlignment="1" applyProtection="1">
      <alignment vertical="top" wrapText="1" readingOrder="1"/>
      <protection locked="0"/>
    </xf>
    <xf numFmtId="164" fontId="4" fillId="7" borderId="0" xfId="0" applyNumberFormat="1" applyFont="1" applyFill="1" applyAlignment="1" applyProtection="1">
      <alignment vertical="top" wrapText="1" readingOrder="1"/>
      <protection locked="0"/>
    </xf>
    <xf numFmtId="0" fontId="5" fillId="6" borderId="0" xfId="0" applyFont="1" applyFill="1" applyAlignment="1" applyProtection="1">
      <alignment vertical="top" wrapText="1" readingOrder="1"/>
      <protection locked="0"/>
    </xf>
    <xf numFmtId="164" fontId="5" fillId="6" borderId="0" xfId="0" applyNumberFormat="1" applyFont="1" applyFill="1" applyAlignment="1" applyProtection="1">
      <alignment vertical="top" wrapText="1" readingOrder="1"/>
      <protection locked="0"/>
    </xf>
    <xf numFmtId="164" fontId="2" fillId="0" borderId="0" xfId="0" applyNumberFormat="1" applyFont="1"/>
    <xf numFmtId="4" fontId="1" fillId="2" borderId="1" xfId="0" applyNumberFormat="1" applyFont="1" applyFill="1" applyBorder="1" applyAlignment="1" applyProtection="1">
      <alignment horizontal="center" vertical="top" wrapText="1" readingOrder="1"/>
      <protection locked="0"/>
    </xf>
    <xf numFmtId="4" fontId="2" fillId="0" borderId="0" xfId="0" applyNumberFormat="1" applyFont="1"/>
    <xf numFmtId="4" fontId="5" fillId="0" borderId="0" xfId="0" applyNumberFormat="1" applyFont="1"/>
    <xf numFmtId="164" fontId="5" fillId="8" borderId="0" xfId="0" applyNumberFormat="1" applyFont="1" applyFill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center" vertical="top" wrapText="1" readingOrder="1"/>
      <protection locked="0"/>
    </xf>
    <xf numFmtId="0" fontId="7" fillId="2" borderId="1" xfId="0" applyFont="1" applyFill="1" applyBorder="1" applyAlignment="1" applyProtection="1">
      <alignment vertical="top" wrapText="1" readingOrder="1"/>
      <protection locked="0"/>
    </xf>
    <xf numFmtId="0" fontId="8" fillId="0" borderId="0" xfId="0" applyFont="1"/>
    <xf numFmtId="0" fontId="9" fillId="3" borderId="0" xfId="0" applyFont="1" applyFill="1" applyAlignment="1" applyProtection="1">
      <alignment vertical="top" wrapText="1" readingOrder="1"/>
      <protection locked="0"/>
    </xf>
    <xf numFmtId="164" fontId="9" fillId="3" borderId="0" xfId="0" applyNumberFormat="1" applyFont="1" applyFill="1" applyAlignment="1" applyProtection="1">
      <alignment vertical="top" wrapText="1" readingOrder="1"/>
      <protection locked="0"/>
    </xf>
    <xf numFmtId="0" fontId="10" fillId="4" borderId="0" xfId="0" applyFont="1" applyFill="1" applyAlignment="1" applyProtection="1">
      <alignment vertical="top" wrapText="1" readingOrder="1"/>
      <protection locked="0"/>
    </xf>
    <xf numFmtId="164" fontId="10" fillId="4" borderId="0" xfId="0" applyNumberFormat="1" applyFont="1" applyFill="1" applyAlignment="1" applyProtection="1">
      <alignment vertical="top" wrapText="1" readingOrder="1"/>
      <protection locked="0"/>
    </xf>
    <xf numFmtId="0" fontId="10" fillId="6" borderId="0" xfId="0" applyFont="1" applyFill="1" applyAlignment="1" applyProtection="1">
      <alignment vertical="top" wrapText="1" readingOrder="1"/>
      <protection locked="0"/>
    </xf>
    <xf numFmtId="164" fontId="10" fillId="6" borderId="0" xfId="0" applyNumberFormat="1" applyFont="1" applyFill="1" applyAlignment="1" applyProtection="1">
      <alignment vertical="top" wrapText="1" readingOrder="1"/>
      <protection locked="0"/>
    </xf>
    <xf numFmtId="0" fontId="10" fillId="5" borderId="0" xfId="0" applyFont="1" applyFill="1" applyAlignment="1" applyProtection="1">
      <alignment vertical="top" wrapText="1" readingOrder="1"/>
      <protection locked="0"/>
    </xf>
    <xf numFmtId="164" fontId="10" fillId="5" borderId="0" xfId="0" applyNumberFormat="1" applyFont="1" applyFill="1" applyAlignment="1" applyProtection="1">
      <alignment vertical="top" wrapText="1" readingOrder="1"/>
      <protection locked="0"/>
    </xf>
    <xf numFmtId="0" fontId="11" fillId="6" borderId="0" xfId="0" applyFont="1" applyFill="1" applyAlignment="1" applyProtection="1">
      <alignment vertical="top" wrapText="1" readingOrder="1"/>
      <protection locked="0"/>
    </xf>
    <xf numFmtId="164" fontId="11" fillId="9" borderId="0" xfId="0" applyNumberFormat="1" applyFont="1" applyFill="1" applyAlignment="1" applyProtection="1">
      <alignment vertical="top" wrapText="1" readingOrder="1"/>
      <protection locked="0"/>
    </xf>
    <xf numFmtId="164" fontId="11" fillId="6" borderId="0" xfId="0" applyNumberFormat="1" applyFont="1" applyFill="1" applyAlignment="1" applyProtection="1">
      <alignment vertical="top" wrapText="1" readingOrder="1"/>
      <protection locked="0"/>
    </xf>
    <xf numFmtId="0" fontId="11" fillId="0" borderId="0" xfId="0" applyFont="1"/>
    <xf numFmtId="4" fontId="11" fillId="0" borderId="0" xfId="0" applyNumberFormat="1" applyFont="1"/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3535FF"/>
      <rgbColor rgb="00FFFFFF"/>
      <rgbColor rgb="00E1E1FF"/>
      <rgbColor rgb="00000000"/>
      <rgbColor rgb="00FFEE75"/>
      <rgbColor rgb="00FFFF9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"/>
  <sheetViews>
    <sheetView tabSelected="1" workbookViewId="0"/>
  </sheetViews>
  <sheetFormatPr defaultRowHeight="12.75" x14ac:dyDescent="0.2"/>
  <cols>
    <col min="1" max="1" width="23" style="3" customWidth="1"/>
    <col min="2" max="2" width="32.85546875" style="3" customWidth="1"/>
    <col min="3" max="5" width="14.7109375" style="3" customWidth="1"/>
    <col min="6" max="7" width="13.85546875" style="18" hidden="1" customWidth="1"/>
    <col min="8" max="8" width="12.7109375" style="18" hidden="1" customWidth="1"/>
    <col min="9" max="11" width="15.7109375" style="3" hidden="1" customWidth="1"/>
    <col min="12" max="16384" width="9.140625" style="3"/>
  </cols>
  <sheetData>
    <row r="1" spans="1:11" ht="24" customHeight="1" thickTop="1" thickBo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7" t="s">
        <v>115</v>
      </c>
      <c r="G1" s="17" t="s">
        <v>116</v>
      </c>
      <c r="H1" s="17" t="s">
        <v>117</v>
      </c>
      <c r="I1" s="1" t="s">
        <v>2</v>
      </c>
      <c r="J1" s="1" t="s">
        <v>3</v>
      </c>
      <c r="K1" s="1" t="s">
        <v>4</v>
      </c>
    </row>
    <row r="2" spans="1:11" ht="22.5" customHeight="1" thickTop="1" x14ac:dyDescent="0.2">
      <c r="A2" s="4" t="s">
        <v>31</v>
      </c>
      <c r="B2" s="4" t="s">
        <v>32</v>
      </c>
      <c r="C2" s="5">
        <f>+C3+C31+C40+C50+C77</f>
        <v>21275352</v>
      </c>
      <c r="D2" s="5">
        <f>+D3+D31+D40+D50+D77</f>
        <v>22974470</v>
      </c>
      <c r="E2" s="5">
        <f>+E3+E31+E40+E50+E77</f>
        <v>8710579</v>
      </c>
      <c r="I2" s="5">
        <v>31275352</v>
      </c>
      <c r="J2" s="5">
        <v>35974470</v>
      </c>
      <c r="K2" s="5">
        <v>8710579</v>
      </c>
    </row>
    <row r="3" spans="1:11" ht="12.75" customHeight="1" x14ac:dyDescent="0.2">
      <c r="A3" s="6" t="s">
        <v>5</v>
      </c>
      <c r="B3" s="6" t="s">
        <v>6</v>
      </c>
      <c r="C3" s="7">
        <v>1714000</v>
      </c>
      <c r="D3" s="7">
        <v>1756000</v>
      </c>
      <c r="E3" s="7">
        <v>1796000</v>
      </c>
      <c r="I3" s="7">
        <v>1714000</v>
      </c>
      <c r="J3" s="7">
        <v>1756000</v>
      </c>
      <c r="K3" s="7">
        <v>1796000</v>
      </c>
    </row>
    <row r="4" spans="1:11" ht="12.75" customHeight="1" x14ac:dyDescent="0.2">
      <c r="A4" s="8" t="s">
        <v>7</v>
      </c>
      <c r="B4" s="8" t="s">
        <v>8</v>
      </c>
      <c r="C4" s="9">
        <v>1714000</v>
      </c>
      <c r="D4" s="9">
        <v>1756000</v>
      </c>
      <c r="E4" s="9">
        <v>1796000</v>
      </c>
      <c r="I4" s="9">
        <v>1714000</v>
      </c>
      <c r="J4" s="9">
        <v>1756000</v>
      </c>
      <c r="K4" s="9">
        <v>1796000</v>
      </c>
    </row>
    <row r="5" spans="1:11" ht="12.75" customHeight="1" x14ac:dyDescent="0.2">
      <c r="A5" s="10" t="s">
        <v>36</v>
      </c>
      <c r="B5" s="10" t="s">
        <v>37</v>
      </c>
      <c r="C5" s="11">
        <v>1020000</v>
      </c>
      <c r="D5" s="11">
        <v>1020000</v>
      </c>
      <c r="E5" s="11">
        <v>1100000</v>
      </c>
      <c r="I5" s="11">
        <v>1020000</v>
      </c>
      <c r="J5" s="11">
        <v>1020000</v>
      </c>
      <c r="K5" s="11">
        <v>1100000</v>
      </c>
    </row>
    <row r="6" spans="1:11" ht="12.75" customHeight="1" x14ac:dyDescent="0.2">
      <c r="A6" s="10" t="s">
        <v>38</v>
      </c>
      <c r="B6" s="10" t="s">
        <v>33</v>
      </c>
      <c r="C6" s="11">
        <v>30000</v>
      </c>
      <c r="D6" s="11">
        <v>30000</v>
      </c>
      <c r="E6" s="11">
        <v>30000</v>
      </c>
      <c r="I6" s="11">
        <v>30000</v>
      </c>
      <c r="J6" s="11">
        <v>30000</v>
      </c>
      <c r="K6" s="11">
        <v>30000</v>
      </c>
    </row>
    <row r="7" spans="1:11" ht="12.75" customHeight="1" x14ac:dyDescent="0.2">
      <c r="A7" s="10" t="s">
        <v>39</v>
      </c>
      <c r="B7" s="10" t="s">
        <v>40</v>
      </c>
      <c r="C7" s="11">
        <v>160000</v>
      </c>
      <c r="D7" s="11">
        <v>162000</v>
      </c>
      <c r="E7" s="11">
        <v>162000</v>
      </c>
      <c r="I7" s="11">
        <v>160000</v>
      </c>
      <c r="J7" s="11">
        <v>162000</v>
      </c>
      <c r="K7" s="11">
        <v>162000</v>
      </c>
    </row>
    <row r="8" spans="1:11" ht="12.75" customHeight="1" x14ac:dyDescent="0.2">
      <c r="A8" s="10" t="s">
        <v>41</v>
      </c>
      <c r="B8" s="10" t="s">
        <v>42</v>
      </c>
      <c r="C8" s="11">
        <v>24000</v>
      </c>
      <c r="D8" s="11">
        <v>24000</v>
      </c>
      <c r="E8" s="11">
        <v>24000</v>
      </c>
      <c r="I8" s="11">
        <v>24000</v>
      </c>
      <c r="J8" s="11">
        <v>24000</v>
      </c>
      <c r="K8" s="11">
        <v>24000</v>
      </c>
    </row>
    <row r="9" spans="1:11" ht="12.75" customHeight="1" x14ac:dyDescent="0.2">
      <c r="A9" s="10" t="s">
        <v>54</v>
      </c>
      <c r="B9" s="10" t="s">
        <v>55</v>
      </c>
      <c r="C9" s="11">
        <v>30000</v>
      </c>
      <c r="D9" s="11">
        <v>30000</v>
      </c>
      <c r="E9" s="11">
        <v>25000</v>
      </c>
      <c r="I9" s="11">
        <v>30000</v>
      </c>
      <c r="J9" s="11">
        <v>30000</v>
      </c>
      <c r="K9" s="11">
        <v>25000</v>
      </c>
    </row>
    <row r="10" spans="1:11" ht="12.75" customHeight="1" x14ac:dyDescent="0.2">
      <c r="A10" s="10" t="s">
        <v>43</v>
      </c>
      <c r="B10" s="10" t="s">
        <v>44</v>
      </c>
      <c r="C10" s="11">
        <v>25000</v>
      </c>
      <c r="D10" s="11">
        <v>25000</v>
      </c>
      <c r="E10" s="11">
        <v>25000</v>
      </c>
      <c r="I10" s="11">
        <v>25000</v>
      </c>
      <c r="J10" s="11">
        <v>25000</v>
      </c>
      <c r="K10" s="11">
        <v>25000</v>
      </c>
    </row>
    <row r="11" spans="1:11" ht="12.75" customHeight="1" x14ac:dyDescent="0.2">
      <c r="A11" s="10" t="s">
        <v>56</v>
      </c>
      <c r="B11" s="10" t="s">
        <v>57</v>
      </c>
      <c r="C11" s="11">
        <v>5000</v>
      </c>
      <c r="D11" s="11">
        <v>5000</v>
      </c>
      <c r="E11" s="11">
        <v>5000</v>
      </c>
      <c r="I11" s="11">
        <v>5000</v>
      </c>
      <c r="J11" s="11">
        <v>5000</v>
      </c>
      <c r="K11" s="11">
        <v>5000</v>
      </c>
    </row>
    <row r="12" spans="1:11" ht="12.75" customHeight="1" x14ac:dyDescent="0.2">
      <c r="A12" s="10" t="s">
        <v>58</v>
      </c>
      <c r="B12" s="10" t="s">
        <v>59</v>
      </c>
      <c r="C12" s="11">
        <v>25000</v>
      </c>
      <c r="D12" s="11">
        <v>25000</v>
      </c>
      <c r="E12" s="11">
        <v>25000</v>
      </c>
      <c r="I12" s="11">
        <v>25000</v>
      </c>
      <c r="J12" s="11">
        <v>25000</v>
      </c>
      <c r="K12" s="11">
        <v>25000</v>
      </c>
    </row>
    <row r="13" spans="1:11" x14ac:dyDescent="0.2">
      <c r="A13" s="10" t="s">
        <v>62</v>
      </c>
      <c r="B13" s="10" t="s">
        <v>63</v>
      </c>
      <c r="C13" s="11">
        <v>110000</v>
      </c>
      <c r="D13" s="11">
        <v>110000</v>
      </c>
      <c r="E13" s="11">
        <v>110000</v>
      </c>
      <c r="I13" s="11">
        <v>110000</v>
      </c>
      <c r="J13" s="11">
        <v>110000</v>
      </c>
      <c r="K13" s="11">
        <v>110000</v>
      </c>
    </row>
    <row r="14" spans="1:11" ht="12.75" customHeight="1" x14ac:dyDescent="0.2">
      <c r="A14" s="10" t="s">
        <v>64</v>
      </c>
      <c r="B14" s="10" t="s">
        <v>65</v>
      </c>
      <c r="C14" s="11">
        <v>15000</v>
      </c>
      <c r="D14" s="11">
        <v>15000</v>
      </c>
      <c r="E14" s="11">
        <v>20000</v>
      </c>
      <c r="I14" s="11">
        <v>15000</v>
      </c>
      <c r="J14" s="11">
        <v>15000</v>
      </c>
      <c r="K14" s="11">
        <v>20000</v>
      </c>
    </row>
    <row r="15" spans="1:11" ht="12.75" customHeight="1" x14ac:dyDescent="0.2">
      <c r="A15" s="10" t="s">
        <v>66</v>
      </c>
      <c r="B15" s="10" t="s">
        <v>67</v>
      </c>
      <c r="C15" s="11">
        <v>15000</v>
      </c>
      <c r="D15" s="11">
        <v>15000</v>
      </c>
      <c r="E15" s="11">
        <v>15000</v>
      </c>
      <c r="I15" s="11">
        <v>15000</v>
      </c>
      <c r="J15" s="11">
        <v>15000</v>
      </c>
      <c r="K15" s="11">
        <v>15000</v>
      </c>
    </row>
    <row r="16" spans="1:11" ht="12.75" customHeight="1" x14ac:dyDescent="0.2">
      <c r="A16" s="10" t="s">
        <v>68</v>
      </c>
      <c r="B16" s="10" t="s">
        <v>69</v>
      </c>
      <c r="C16" s="11">
        <v>15000</v>
      </c>
      <c r="D16" s="11">
        <v>20000</v>
      </c>
      <c r="E16" s="11">
        <v>15000</v>
      </c>
      <c r="I16" s="11">
        <v>15000</v>
      </c>
      <c r="J16" s="11">
        <v>20000</v>
      </c>
      <c r="K16" s="11">
        <v>15000</v>
      </c>
    </row>
    <row r="17" spans="1:11" ht="12.75" customHeight="1" x14ac:dyDescent="0.2">
      <c r="A17" s="10" t="s">
        <v>70</v>
      </c>
      <c r="B17" s="10" t="s">
        <v>71</v>
      </c>
      <c r="C17" s="11">
        <v>30000</v>
      </c>
      <c r="D17" s="11">
        <v>30000</v>
      </c>
      <c r="E17" s="11">
        <v>30000</v>
      </c>
      <c r="I17" s="11">
        <v>30000</v>
      </c>
      <c r="J17" s="11">
        <v>30000</v>
      </c>
      <c r="K17" s="11">
        <v>30000</v>
      </c>
    </row>
    <row r="18" spans="1:11" ht="12.75" customHeight="1" x14ac:dyDescent="0.2">
      <c r="A18" s="10" t="s">
        <v>47</v>
      </c>
      <c r="B18" s="10" t="s">
        <v>48</v>
      </c>
      <c r="C18" s="11">
        <v>10000</v>
      </c>
      <c r="D18" s="11">
        <v>15000</v>
      </c>
      <c r="E18" s="11">
        <v>15000</v>
      </c>
      <c r="I18" s="11">
        <v>10000</v>
      </c>
      <c r="J18" s="11">
        <v>15000</v>
      </c>
      <c r="K18" s="11">
        <v>15000</v>
      </c>
    </row>
    <row r="19" spans="1:11" ht="12.75" customHeight="1" x14ac:dyDescent="0.2">
      <c r="A19" s="10" t="s">
        <v>49</v>
      </c>
      <c r="B19" s="10" t="s">
        <v>50</v>
      </c>
      <c r="C19" s="11">
        <v>10000</v>
      </c>
      <c r="D19" s="11">
        <v>15000</v>
      </c>
      <c r="E19" s="11">
        <v>10000</v>
      </c>
      <c r="I19" s="11">
        <v>10000</v>
      </c>
      <c r="J19" s="11">
        <v>15000</v>
      </c>
      <c r="K19" s="11">
        <v>10000</v>
      </c>
    </row>
    <row r="20" spans="1:11" ht="12.75" customHeight="1" x14ac:dyDescent="0.2">
      <c r="A20" s="10" t="s">
        <v>72</v>
      </c>
      <c r="B20" s="10" t="s">
        <v>73</v>
      </c>
      <c r="C20" s="11">
        <v>20000</v>
      </c>
      <c r="D20" s="11">
        <v>25000</v>
      </c>
      <c r="E20" s="11">
        <v>20000</v>
      </c>
      <c r="I20" s="11">
        <v>20000</v>
      </c>
      <c r="J20" s="11">
        <v>25000</v>
      </c>
      <c r="K20" s="11">
        <v>20000</v>
      </c>
    </row>
    <row r="21" spans="1:11" ht="12.75" customHeight="1" x14ac:dyDescent="0.2">
      <c r="A21" s="10" t="s">
        <v>74</v>
      </c>
      <c r="B21" s="10" t="s">
        <v>75</v>
      </c>
      <c r="C21" s="11">
        <v>46000</v>
      </c>
      <c r="D21" s="11">
        <v>46000</v>
      </c>
      <c r="E21" s="11">
        <v>46000</v>
      </c>
      <c r="I21" s="11">
        <v>46000</v>
      </c>
      <c r="J21" s="11">
        <v>46000</v>
      </c>
      <c r="K21" s="11">
        <v>46000</v>
      </c>
    </row>
    <row r="22" spans="1:11" ht="12.75" customHeight="1" x14ac:dyDescent="0.2">
      <c r="A22" s="10" t="s">
        <v>76</v>
      </c>
      <c r="B22" s="10" t="s">
        <v>77</v>
      </c>
      <c r="C22" s="11">
        <v>5000</v>
      </c>
      <c r="D22" s="11">
        <v>10000</v>
      </c>
      <c r="E22" s="11">
        <v>5000</v>
      </c>
      <c r="I22" s="11">
        <v>5000</v>
      </c>
      <c r="J22" s="11">
        <v>10000</v>
      </c>
      <c r="K22" s="11">
        <v>5000</v>
      </c>
    </row>
    <row r="23" spans="1:11" ht="12.75" customHeight="1" x14ac:dyDescent="0.2">
      <c r="A23" s="10" t="s">
        <v>78</v>
      </c>
      <c r="B23" s="10" t="s">
        <v>79</v>
      </c>
      <c r="C23" s="11">
        <v>30000</v>
      </c>
      <c r="D23" s="11">
        <v>30000</v>
      </c>
      <c r="E23" s="11">
        <v>25000</v>
      </c>
      <c r="I23" s="11">
        <v>30000</v>
      </c>
      <c r="J23" s="11">
        <v>30000</v>
      </c>
      <c r="K23" s="11">
        <v>25000</v>
      </c>
    </row>
    <row r="24" spans="1:11" ht="12.75" customHeight="1" x14ac:dyDescent="0.2">
      <c r="A24" s="10" t="s">
        <v>80</v>
      </c>
      <c r="B24" s="10" t="s">
        <v>81</v>
      </c>
      <c r="C24" s="11">
        <v>10000</v>
      </c>
      <c r="D24" s="11">
        <v>10000</v>
      </c>
      <c r="E24" s="11">
        <v>10000</v>
      </c>
      <c r="I24" s="11">
        <v>10000</v>
      </c>
      <c r="J24" s="11">
        <v>10000</v>
      </c>
      <c r="K24" s="11">
        <v>10000</v>
      </c>
    </row>
    <row r="25" spans="1:11" ht="12.75" customHeight="1" x14ac:dyDescent="0.2">
      <c r="A25" s="10" t="s">
        <v>83</v>
      </c>
      <c r="B25" s="10" t="s">
        <v>84</v>
      </c>
      <c r="C25" s="11">
        <v>35000</v>
      </c>
      <c r="D25" s="11">
        <v>35000</v>
      </c>
      <c r="E25" s="11">
        <v>35000</v>
      </c>
      <c r="I25" s="11">
        <v>35000</v>
      </c>
      <c r="J25" s="11">
        <v>35000</v>
      </c>
      <c r="K25" s="11">
        <v>35000</v>
      </c>
    </row>
    <row r="26" spans="1:11" ht="12.75" customHeight="1" x14ac:dyDescent="0.2">
      <c r="A26" s="10" t="s">
        <v>85</v>
      </c>
      <c r="B26" s="10" t="s">
        <v>86</v>
      </c>
      <c r="C26" s="11">
        <v>20000</v>
      </c>
      <c r="D26" s="11">
        <v>35000</v>
      </c>
      <c r="E26" s="11">
        <v>20000</v>
      </c>
      <c r="I26" s="11">
        <v>20000</v>
      </c>
      <c r="J26" s="11">
        <v>35000</v>
      </c>
      <c r="K26" s="11">
        <v>20000</v>
      </c>
    </row>
    <row r="27" spans="1:11" ht="12.75" customHeight="1" x14ac:dyDescent="0.2">
      <c r="A27" s="10" t="s">
        <v>89</v>
      </c>
      <c r="B27" s="10" t="s">
        <v>90</v>
      </c>
      <c r="C27" s="11">
        <v>4000</v>
      </c>
      <c r="D27" s="11">
        <v>4000</v>
      </c>
      <c r="E27" s="11">
        <v>4000</v>
      </c>
      <c r="I27" s="11">
        <v>4000</v>
      </c>
      <c r="J27" s="11">
        <v>4000</v>
      </c>
      <c r="K27" s="11">
        <v>4000</v>
      </c>
    </row>
    <row r="28" spans="1:11" ht="12.75" customHeight="1" x14ac:dyDescent="0.2">
      <c r="A28" s="10" t="s">
        <v>91</v>
      </c>
      <c r="B28" s="10" t="s">
        <v>92</v>
      </c>
      <c r="C28" s="11">
        <v>5000</v>
      </c>
      <c r="D28" s="11">
        <v>5000</v>
      </c>
      <c r="E28" s="11">
        <v>5000</v>
      </c>
      <c r="I28" s="11">
        <v>5000</v>
      </c>
      <c r="J28" s="11">
        <v>5000</v>
      </c>
      <c r="K28" s="11">
        <v>5000</v>
      </c>
    </row>
    <row r="29" spans="1:11" ht="12.75" customHeight="1" x14ac:dyDescent="0.2">
      <c r="A29" s="10" t="s">
        <v>53</v>
      </c>
      <c r="B29" s="10" t="s">
        <v>35</v>
      </c>
      <c r="C29" s="11">
        <v>5000</v>
      </c>
      <c r="D29" s="11">
        <v>5000</v>
      </c>
      <c r="E29" s="11">
        <v>5000</v>
      </c>
      <c r="I29" s="11">
        <v>5000</v>
      </c>
      <c r="J29" s="11">
        <v>5000</v>
      </c>
      <c r="K29" s="11">
        <v>5000</v>
      </c>
    </row>
    <row r="30" spans="1:11" ht="12.75" customHeight="1" x14ac:dyDescent="0.2">
      <c r="A30" s="10" t="s">
        <v>93</v>
      </c>
      <c r="B30" s="10" t="s">
        <v>94</v>
      </c>
      <c r="C30" s="11">
        <v>10000</v>
      </c>
      <c r="D30" s="11">
        <v>10000</v>
      </c>
      <c r="E30" s="11">
        <v>10000</v>
      </c>
      <c r="I30" s="11">
        <v>10000</v>
      </c>
      <c r="J30" s="11">
        <v>10000</v>
      </c>
      <c r="K30" s="11">
        <v>10000</v>
      </c>
    </row>
    <row r="31" spans="1:11" ht="12.75" customHeight="1" x14ac:dyDescent="0.2">
      <c r="A31" s="6" t="s">
        <v>29</v>
      </c>
      <c r="B31" s="6" t="s">
        <v>30</v>
      </c>
      <c r="C31" s="7">
        <v>325000</v>
      </c>
      <c r="D31" s="7">
        <v>343000</v>
      </c>
      <c r="E31" s="7">
        <v>335000</v>
      </c>
      <c r="I31" s="7">
        <v>325000</v>
      </c>
      <c r="J31" s="7">
        <v>343000</v>
      </c>
      <c r="K31" s="7">
        <v>335000</v>
      </c>
    </row>
    <row r="32" spans="1:11" ht="12.75" customHeight="1" x14ac:dyDescent="0.2">
      <c r="A32" s="8" t="s">
        <v>7</v>
      </c>
      <c r="B32" s="8" t="s">
        <v>8</v>
      </c>
      <c r="C32" s="9">
        <v>325000</v>
      </c>
      <c r="D32" s="9">
        <v>343000</v>
      </c>
      <c r="E32" s="9">
        <v>335000</v>
      </c>
      <c r="I32" s="9">
        <v>325000</v>
      </c>
      <c r="J32" s="9">
        <v>343000</v>
      </c>
      <c r="K32" s="9">
        <v>335000</v>
      </c>
    </row>
    <row r="33" spans="1:11" ht="12.75" customHeight="1" x14ac:dyDescent="0.2">
      <c r="A33" s="10" t="s">
        <v>64</v>
      </c>
      <c r="B33" s="10" t="s">
        <v>65</v>
      </c>
      <c r="C33" s="11">
        <v>40000</v>
      </c>
      <c r="D33" s="11">
        <v>40000</v>
      </c>
      <c r="E33" s="11">
        <v>50000</v>
      </c>
      <c r="I33" s="11">
        <v>40000</v>
      </c>
      <c r="J33" s="11">
        <v>40000</v>
      </c>
      <c r="K33" s="11">
        <v>50000</v>
      </c>
    </row>
    <row r="34" spans="1:11" ht="12.75" customHeight="1" x14ac:dyDescent="0.2">
      <c r="A34" s="10" t="s">
        <v>47</v>
      </c>
      <c r="B34" s="10" t="s">
        <v>48</v>
      </c>
      <c r="C34" s="11">
        <v>20000</v>
      </c>
      <c r="D34" s="11">
        <v>20000</v>
      </c>
      <c r="E34" s="11">
        <v>15000</v>
      </c>
      <c r="I34" s="11">
        <v>20000</v>
      </c>
      <c r="J34" s="11">
        <v>20000</v>
      </c>
      <c r="K34" s="11">
        <v>15000</v>
      </c>
    </row>
    <row r="35" spans="1:11" ht="12.75" customHeight="1" x14ac:dyDescent="0.2">
      <c r="A35" s="10" t="s">
        <v>49</v>
      </c>
      <c r="B35" s="10" t="s">
        <v>50</v>
      </c>
      <c r="C35" s="11">
        <v>150000</v>
      </c>
      <c r="D35" s="11">
        <v>135000</v>
      </c>
      <c r="E35" s="11">
        <v>160000</v>
      </c>
      <c r="I35" s="11">
        <v>150000</v>
      </c>
      <c r="J35" s="11">
        <v>135000</v>
      </c>
      <c r="K35" s="11">
        <v>160000</v>
      </c>
    </row>
    <row r="36" spans="1:11" ht="12.75" customHeight="1" x14ac:dyDescent="0.2">
      <c r="A36" s="10" t="s">
        <v>76</v>
      </c>
      <c r="B36" s="10" t="s">
        <v>77</v>
      </c>
      <c r="C36" s="11">
        <v>90000</v>
      </c>
      <c r="D36" s="11">
        <v>120000</v>
      </c>
      <c r="E36" s="11">
        <v>105000</v>
      </c>
      <c r="I36" s="11">
        <v>90000</v>
      </c>
      <c r="J36" s="11">
        <v>120000</v>
      </c>
      <c r="K36" s="11">
        <v>105000</v>
      </c>
    </row>
    <row r="37" spans="1:11" ht="12.75" customHeight="1" x14ac:dyDescent="0.2">
      <c r="A37" s="10" t="s">
        <v>45</v>
      </c>
      <c r="B37" s="10" t="s">
        <v>46</v>
      </c>
      <c r="C37" s="11">
        <v>10000</v>
      </c>
      <c r="D37" s="11">
        <v>10000</v>
      </c>
      <c r="E37" s="11">
        <v>0</v>
      </c>
      <c r="I37" s="11">
        <v>10000</v>
      </c>
      <c r="J37" s="11">
        <v>10000</v>
      </c>
      <c r="K37" s="11">
        <v>0</v>
      </c>
    </row>
    <row r="38" spans="1:11" ht="12.75" customHeight="1" x14ac:dyDescent="0.2">
      <c r="A38" s="10" t="s">
        <v>99</v>
      </c>
      <c r="B38" s="10" t="s">
        <v>100</v>
      </c>
      <c r="C38" s="11">
        <v>12000</v>
      </c>
      <c r="D38" s="11">
        <v>15000</v>
      </c>
      <c r="E38" s="11">
        <v>5000</v>
      </c>
      <c r="I38" s="11">
        <v>12000</v>
      </c>
      <c r="J38" s="11">
        <v>15000</v>
      </c>
      <c r="K38" s="11">
        <v>5000</v>
      </c>
    </row>
    <row r="39" spans="1:11" ht="12.75" customHeight="1" x14ac:dyDescent="0.2">
      <c r="A39" s="10" t="s">
        <v>101</v>
      </c>
      <c r="B39" s="10" t="s">
        <v>102</v>
      </c>
      <c r="C39" s="11">
        <v>3000</v>
      </c>
      <c r="D39" s="11">
        <v>3000</v>
      </c>
      <c r="E39" s="11">
        <v>0</v>
      </c>
      <c r="I39" s="11">
        <v>3000</v>
      </c>
      <c r="J39" s="11">
        <v>3000</v>
      </c>
      <c r="K39" s="11">
        <v>0</v>
      </c>
    </row>
    <row r="40" spans="1:11" ht="12.75" customHeight="1" x14ac:dyDescent="0.2">
      <c r="A40" s="6" t="s">
        <v>9</v>
      </c>
      <c r="B40" s="6" t="s">
        <v>10</v>
      </c>
      <c r="C40" s="7">
        <v>1183165</v>
      </c>
      <c r="D40" s="7">
        <v>662113</v>
      </c>
      <c r="E40" s="7">
        <v>0</v>
      </c>
      <c r="I40" s="7">
        <v>1183165</v>
      </c>
      <c r="J40" s="7">
        <v>662113</v>
      </c>
      <c r="K40" s="7">
        <v>0</v>
      </c>
    </row>
    <row r="41" spans="1:11" x14ac:dyDescent="0.2">
      <c r="A41" s="8" t="s">
        <v>25</v>
      </c>
      <c r="B41" s="8" t="s">
        <v>26</v>
      </c>
      <c r="C41" s="9">
        <v>1183165</v>
      </c>
      <c r="D41" s="9">
        <v>662113</v>
      </c>
      <c r="E41" s="9">
        <v>0</v>
      </c>
      <c r="I41" s="9">
        <v>1183165</v>
      </c>
      <c r="J41" s="9">
        <v>662113</v>
      </c>
      <c r="K41" s="9">
        <v>0</v>
      </c>
    </row>
    <row r="42" spans="1:11" ht="12.75" customHeight="1" x14ac:dyDescent="0.2">
      <c r="A42" s="10" t="s">
        <v>36</v>
      </c>
      <c r="B42" s="10" t="s">
        <v>37</v>
      </c>
      <c r="C42" s="11">
        <v>418788</v>
      </c>
      <c r="D42" s="11">
        <v>261107</v>
      </c>
      <c r="E42" s="11">
        <v>0</v>
      </c>
      <c r="I42" s="11">
        <v>418788</v>
      </c>
      <c r="J42" s="11">
        <v>261107</v>
      </c>
      <c r="K42" s="11">
        <v>0</v>
      </c>
    </row>
    <row r="43" spans="1:11" ht="12.75" customHeight="1" x14ac:dyDescent="0.2">
      <c r="A43" s="10" t="s">
        <v>54</v>
      </c>
      <c r="B43" s="10" t="s">
        <v>55</v>
      </c>
      <c r="C43" s="11">
        <v>53200</v>
      </c>
      <c r="D43" s="11">
        <v>39809</v>
      </c>
      <c r="E43" s="11">
        <v>0</v>
      </c>
      <c r="I43" s="11">
        <v>53200</v>
      </c>
      <c r="J43" s="11">
        <v>39809</v>
      </c>
      <c r="K43" s="11">
        <v>0</v>
      </c>
    </row>
    <row r="44" spans="1:11" ht="12.75" customHeight="1" x14ac:dyDescent="0.2">
      <c r="A44" s="10" t="s">
        <v>58</v>
      </c>
      <c r="B44" s="10" t="s">
        <v>59</v>
      </c>
      <c r="C44" s="11">
        <v>56019</v>
      </c>
      <c r="D44" s="11">
        <v>32345</v>
      </c>
      <c r="E44" s="11">
        <v>0</v>
      </c>
      <c r="I44" s="11">
        <v>56019</v>
      </c>
      <c r="J44" s="11">
        <v>32345</v>
      </c>
      <c r="K44" s="11">
        <v>0</v>
      </c>
    </row>
    <row r="45" spans="1:11" ht="12.75" customHeight="1" x14ac:dyDescent="0.2">
      <c r="A45" s="10" t="s">
        <v>49</v>
      </c>
      <c r="B45" s="10" t="s">
        <v>50</v>
      </c>
      <c r="C45" s="11">
        <v>0</v>
      </c>
      <c r="D45" s="11">
        <v>38000</v>
      </c>
      <c r="E45" s="11">
        <v>0</v>
      </c>
      <c r="I45" s="11">
        <v>0</v>
      </c>
      <c r="J45" s="11">
        <v>38000</v>
      </c>
      <c r="K45" s="11">
        <v>0</v>
      </c>
    </row>
    <row r="46" spans="1:11" ht="12.75" customHeight="1" x14ac:dyDescent="0.2">
      <c r="A46" s="10" t="s">
        <v>74</v>
      </c>
      <c r="B46" s="10" t="s">
        <v>75</v>
      </c>
      <c r="C46" s="11">
        <v>0</v>
      </c>
      <c r="D46" s="11">
        <v>15960</v>
      </c>
      <c r="E46" s="11">
        <v>0</v>
      </c>
      <c r="I46" s="11">
        <v>0</v>
      </c>
      <c r="J46" s="11">
        <v>15960</v>
      </c>
      <c r="K46" s="11">
        <v>0</v>
      </c>
    </row>
    <row r="47" spans="1:11" ht="12.75" customHeight="1" x14ac:dyDescent="0.2">
      <c r="A47" s="10" t="s">
        <v>76</v>
      </c>
      <c r="B47" s="10" t="s">
        <v>77</v>
      </c>
      <c r="C47" s="11">
        <v>446690</v>
      </c>
      <c r="D47" s="11">
        <v>194560</v>
      </c>
      <c r="E47" s="11">
        <v>0</v>
      </c>
      <c r="I47" s="11">
        <v>446690</v>
      </c>
      <c r="J47" s="11">
        <v>194560</v>
      </c>
      <c r="K47" s="11">
        <v>0</v>
      </c>
    </row>
    <row r="48" spans="1:11" ht="12.75" customHeight="1" x14ac:dyDescent="0.2">
      <c r="A48" s="10" t="s">
        <v>87</v>
      </c>
      <c r="B48" s="10" t="s">
        <v>88</v>
      </c>
      <c r="C48" s="11">
        <v>64068</v>
      </c>
      <c r="D48" s="11">
        <v>11932</v>
      </c>
      <c r="E48" s="11">
        <v>0</v>
      </c>
      <c r="I48" s="11">
        <v>64068</v>
      </c>
      <c r="J48" s="11">
        <v>11932</v>
      </c>
      <c r="K48" s="11">
        <v>0</v>
      </c>
    </row>
    <row r="49" spans="1:11" ht="12.75" customHeight="1" x14ac:dyDescent="0.2">
      <c r="A49" s="10" t="s">
        <v>101</v>
      </c>
      <c r="B49" s="10" t="s">
        <v>102</v>
      </c>
      <c r="C49" s="11">
        <v>144400</v>
      </c>
      <c r="D49" s="11">
        <v>68400</v>
      </c>
      <c r="E49" s="11">
        <v>0</v>
      </c>
      <c r="I49" s="11">
        <v>144400</v>
      </c>
      <c r="J49" s="11">
        <v>68400</v>
      </c>
      <c r="K49" s="11">
        <v>0</v>
      </c>
    </row>
    <row r="50" spans="1:11" ht="12.75" customHeight="1" x14ac:dyDescent="0.2">
      <c r="A50" s="6" t="s">
        <v>17</v>
      </c>
      <c r="B50" s="6" t="s">
        <v>18</v>
      </c>
      <c r="C50" s="7">
        <v>600000</v>
      </c>
      <c r="D50" s="7">
        <v>600000</v>
      </c>
      <c r="E50" s="7">
        <v>600000</v>
      </c>
      <c r="I50" s="7">
        <v>600000</v>
      </c>
      <c r="J50" s="7">
        <v>600000</v>
      </c>
      <c r="K50" s="7">
        <v>600000</v>
      </c>
    </row>
    <row r="51" spans="1:11" ht="12.75" customHeight="1" x14ac:dyDescent="0.2">
      <c r="A51" s="8" t="s">
        <v>19</v>
      </c>
      <c r="B51" s="8" t="s">
        <v>20</v>
      </c>
      <c r="C51" s="9">
        <v>186500</v>
      </c>
      <c r="D51" s="9">
        <v>186500</v>
      </c>
      <c r="E51" s="9">
        <v>186500</v>
      </c>
      <c r="I51" s="9">
        <v>186500</v>
      </c>
      <c r="J51" s="9">
        <v>186500</v>
      </c>
      <c r="K51" s="9">
        <v>186500</v>
      </c>
    </row>
    <row r="52" spans="1:11" ht="12.75" customHeight="1" x14ac:dyDescent="0.2">
      <c r="A52" s="10" t="s">
        <v>58</v>
      </c>
      <c r="B52" s="10" t="s">
        <v>59</v>
      </c>
      <c r="C52" s="11">
        <v>10000</v>
      </c>
      <c r="D52" s="11">
        <v>10000</v>
      </c>
      <c r="E52" s="11">
        <v>10000</v>
      </c>
      <c r="I52" s="11">
        <v>10000</v>
      </c>
      <c r="J52" s="11">
        <v>10000</v>
      </c>
      <c r="K52" s="11">
        <v>10000</v>
      </c>
    </row>
    <row r="53" spans="1:11" x14ac:dyDescent="0.2">
      <c r="A53" s="10" t="s">
        <v>62</v>
      </c>
      <c r="B53" s="10" t="s">
        <v>63</v>
      </c>
      <c r="C53" s="11">
        <v>20000</v>
      </c>
      <c r="D53" s="11">
        <v>20000</v>
      </c>
      <c r="E53" s="11">
        <v>20000</v>
      </c>
      <c r="I53" s="11">
        <v>20000</v>
      </c>
      <c r="J53" s="11">
        <v>20000</v>
      </c>
      <c r="K53" s="11">
        <v>20000</v>
      </c>
    </row>
    <row r="54" spans="1:11" ht="12.75" customHeight="1" x14ac:dyDescent="0.2">
      <c r="A54" s="10" t="s">
        <v>64</v>
      </c>
      <c r="B54" s="10" t="s">
        <v>65</v>
      </c>
      <c r="C54" s="11">
        <v>10000</v>
      </c>
      <c r="D54" s="11">
        <v>5000</v>
      </c>
      <c r="E54" s="11">
        <v>5000</v>
      </c>
      <c r="I54" s="11">
        <v>10000</v>
      </c>
      <c r="J54" s="11">
        <v>5000</v>
      </c>
      <c r="K54" s="11">
        <v>5000</v>
      </c>
    </row>
    <row r="55" spans="1:11" ht="12.75" customHeight="1" x14ac:dyDescent="0.2">
      <c r="A55" s="10" t="s">
        <v>68</v>
      </c>
      <c r="B55" s="10" t="s">
        <v>69</v>
      </c>
      <c r="C55" s="11">
        <v>2000</v>
      </c>
      <c r="D55" s="11">
        <v>2000</v>
      </c>
      <c r="E55" s="11">
        <v>2000</v>
      </c>
      <c r="I55" s="11">
        <v>2000</v>
      </c>
      <c r="J55" s="11">
        <v>2000</v>
      </c>
      <c r="K55" s="11">
        <v>2000</v>
      </c>
    </row>
    <row r="56" spans="1:11" ht="12.75" customHeight="1" x14ac:dyDescent="0.2">
      <c r="A56" s="10" t="s">
        <v>70</v>
      </c>
      <c r="B56" s="10" t="s">
        <v>71</v>
      </c>
      <c r="C56" s="11">
        <v>10000</v>
      </c>
      <c r="D56" s="11">
        <v>10000</v>
      </c>
      <c r="E56" s="11">
        <v>10000</v>
      </c>
      <c r="I56" s="11">
        <v>10000</v>
      </c>
      <c r="J56" s="11">
        <v>10000</v>
      </c>
      <c r="K56" s="11">
        <v>10000</v>
      </c>
    </row>
    <row r="57" spans="1:11" ht="12.75" customHeight="1" x14ac:dyDescent="0.2">
      <c r="A57" s="10" t="s">
        <v>47</v>
      </c>
      <c r="B57" s="10" t="s">
        <v>48</v>
      </c>
      <c r="C57" s="11">
        <v>10000</v>
      </c>
      <c r="D57" s="11">
        <v>10000</v>
      </c>
      <c r="E57" s="11">
        <v>5000</v>
      </c>
      <c r="I57" s="11">
        <v>10000</v>
      </c>
      <c r="J57" s="11">
        <v>10000</v>
      </c>
      <c r="K57" s="11">
        <v>5000</v>
      </c>
    </row>
    <row r="58" spans="1:11" ht="12.75" customHeight="1" x14ac:dyDescent="0.2">
      <c r="A58" s="10" t="s">
        <v>49</v>
      </c>
      <c r="B58" s="10" t="s">
        <v>50</v>
      </c>
      <c r="C58" s="11">
        <v>30000</v>
      </c>
      <c r="D58" s="11">
        <v>40000</v>
      </c>
      <c r="E58" s="11">
        <v>50000</v>
      </c>
      <c r="I58" s="11">
        <v>30000</v>
      </c>
      <c r="J58" s="11">
        <v>40000</v>
      </c>
      <c r="K58" s="11">
        <v>50000</v>
      </c>
    </row>
    <row r="59" spans="1:11" ht="12.75" customHeight="1" x14ac:dyDescent="0.2">
      <c r="A59" s="10" t="s">
        <v>72</v>
      </c>
      <c r="B59" s="10" t="s">
        <v>73</v>
      </c>
      <c r="C59" s="11">
        <v>5000</v>
      </c>
      <c r="D59" s="11">
        <v>5000</v>
      </c>
      <c r="E59" s="11">
        <v>5000</v>
      </c>
      <c r="I59" s="11">
        <v>5000</v>
      </c>
      <c r="J59" s="11">
        <v>5000</v>
      </c>
      <c r="K59" s="11">
        <v>5000</v>
      </c>
    </row>
    <row r="60" spans="1:11" ht="12.75" customHeight="1" x14ac:dyDescent="0.2">
      <c r="A60" s="10" t="s">
        <v>74</v>
      </c>
      <c r="B60" s="10" t="s">
        <v>75</v>
      </c>
      <c r="C60" s="11">
        <v>29500</v>
      </c>
      <c r="D60" s="11">
        <v>24500</v>
      </c>
      <c r="E60" s="11">
        <v>24500</v>
      </c>
      <c r="I60" s="11">
        <v>29500</v>
      </c>
      <c r="J60" s="11">
        <v>24500</v>
      </c>
      <c r="K60" s="11">
        <v>24500</v>
      </c>
    </row>
    <row r="61" spans="1:11" ht="12.75" customHeight="1" x14ac:dyDescent="0.2">
      <c r="A61" s="10" t="s">
        <v>76</v>
      </c>
      <c r="B61" s="10" t="s">
        <v>77</v>
      </c>
      <c r="C61" s="11">
        <v>5000</v>
      </c>
      <c r="D61" s="11">
        <v>5000</v>
      </c>
      <c r="E61" s="11">
        <v>5000</v>
      </c>
      <c r="I61" s="11">
        <v>5000</v>
      </c>
      <c r="J61" s="11">
        <v>5000</v>
      </c>
      <c r="K61" s="11">
        <v>5000</v>
      </c>
    </row>
    <row r="62" spans="1:11" ht="12.75" customHeight="1" x14ac:dyDescent="0.2">
      <c r="A62" s="10" t="s">
        <v>78</v>
      </c>
      <c r="B62" s="10" t="s">
        <v>79</v>
      </c>
      <c r="C62" s="11">
        <v>10000</v>
      </c>
      <c r="D62" s="11">
        <v>10000</v>
      </c>
      <c r="E62" s="11">
        <v>10000</v>
      </c>
      <c r="I62" s="11">
        <v>10000</v>
      </c>
      <c r="J62" s="11">
        <v>10000</v>
      </c>
      <c r="K62" s="11">
        <v>10000</v>
      </c>
    </row>
    <row r="63" spans="1:11" ht="12.75" customHeight="1" x14ac:dyDescent="0.2">
      <c r="A63" s="10" t="s">
        <v>80</v>
      </c>
      <c r="B63" s="10" t="s">
        <v>81</v>
      </c>
      <c r="C63" s="11">
        <v>10000</v>
      </c>
      <c r="D63" s="11">
        <v>10000</v>
      </c>
      <c r="E63" s="11">
        <v>10000</v>
      </c>
      <c r="I63" s="11">
        <v>10000</v>
      </c>
      <c r="J63" s="11">
        <v>10000</v>
      </c>
      <c r="K63" s="11">
        <v>10000</v>
      </c>
    </row>
    <row r="64" spans="1:11" ht="12.75" customHeight="1" x14ac:dyDescent="0.2">
      <c r="A64" s="10" t="s">
        <v>82</v>
      </c>
      <c r="B64" s="10" t="s">
        <v>34</v>
      </c>
      <c r="C64" s="11">
        <v>5000</v>
      </c>
      <c r="D64" s="11">
        <v>5000</v>
      </c>
      <c r="E64" s="11">
        <v>0</v>
      </c>
      <c r="I64" s="11">
        <v>5000</v>
      </c>
      <c r="J64" s="11">
        <v>5000</v>
      </c>
      <c r="K64" s="11">
        <v>0</v>
      </c>
    </row>
    <row r="65" spans="1:11" ht="12.75" customHeight="1" x14ac:dyDescent="0.2">
      <c r="A65" s="10" t="s">
        <v>83</v>
      </c>
      <c r="B65" s="10" t="s">
        <v>84</v>
      </c>
      <c r="C65" s="11">
        <v>5000</v>
      </c>
      <c r="D65" s="11">
        <v>5000</v>
      </c>
      <c r="E65" s="11">
        <v>5000</v>
      </c>
      <c r="I65" s="11">
        <v>5000</v>
      </c>
      <c r="J65" s="11">
        <v>5000</v>
      </c>
      <c r="K65" s="11">
        <v>5000</v>
      </c>
    </row>
    <row r="66" spans="1:11" ht="12.75" customHeight="1" x14ac:dyDescent="0.2">
      <c r="A66" s="10" t="s">
        <v>85</v>
      </c>
      <c r="B66" s="10" t="s">
        <v>86</v>
      </c>
      <c r="C66" s="11">
        <v>10000</v>
      </c>
      <c r="D66" s="11">
        <v>10000</v>
      </c>
      <c r="E66" s="11">
        <v>10000</v>
      </c>
      <c r="I66" s="11">
        <v>10000</v>
      </c>
      <c r="J66" s="11">
        <v>10000</v>
      </c>
      <c r="K66" s="11">
        <v>10000</v>
      </c>
    </row>
    <row r="67" spans="1:11" ht="12.75" customHeight="1" x14ac:dyDescent="0.2">
      <c r="A67" s="10" t="s">
        <v>87</v>
      </c>
      <c r="B67" s="10" t="s">
        <v>88</v>
      </c>
      <c r="C67" s="11">
        <v>10000</v>
      </c>
      <c r="D67" s="11">
        <v>10000</v>
      </c>
      <c r="E67" s="11">
        <v>10000</v>
      </c>
      <c r="I67" s="11">
        <v>10000</v>
      </c>
      <c r="J67" s="11">
        <v>10000</v>
      </c>
      <c r="K67" s="11">
        <v>10000</v>
      </c>
    </row>
    <row r="68" spans="1:11" ht="12.75" customHeight="1" x14ac:dyDescent="0.2">
      <c r="A68" s="10" t="s">
        <v>53</v>
      </c>
      <c r="B68" s="10" t="s">
        <v>35</v>
      </c>
      <c r="C68" s="11">
        <v>5000</v>
      </c>
      <c r="D68" s="11">
        <v>5000</v>
      </c>
      <c r="E68" s="11">
        <v>5000</v>
      </c>
      <c r="I68" s="11">
        <v>5000</v>
      </c>
      <c r="J68" s="11">
        <v>5000</v>
      </c>
      <c r="K68" s="11">
        <v>5000</v>
      </c>
    </row>
    <row r="69" spans="1:11" ht="12.75" customHeight="1" x14ac:dyDescent="0.2">
      <c r="A69" s="8" t="s">
        <v>21</v>
      </c>
      <c r="B69" s="8" t="s">
        <v>22</v>
      </c>
      <c r="C69" s="9">
        <v>413500</v>
      </c>
      <c r="D69" s="9">
        <v>413500</v>
      </c>
      <c r="E69" s="9">
        <v>413500</v>
      </c>
      <c r="I69" s="9">
        <v>413500</v>
      </c>
      <c r="J69" s="9">
        <v>413500</v>
      </c>
      <c r="K69" s="9">
        <v>413500</v>
      </c>
    </row>
    <row r="70" spans="1:11" ht="12.75" customHeight="1" x14ac:dyDescent="0.2">
      <c r="A70" s="10" t="s">
        <v>36</v>
      </c>
      <c r="B70" s="10" t="s">
        <v>37</v>
      </c>
      <c r="C70" s="11">
        <v>247000</v>
      </c>
      <c r="D70" s="11">
        <v>247000</v>
      </c>
      <c r="E70" s="11">
        <v>247000</v>
      </c>
      <c r="I70" s="11">
        <v>247000</v>
      </c>
      <c r="J70" s="11">
        <v>247000</v>
      </c>
      <c r="K70" s="11">
        <v>247000</v>
      </c>
    </row>
    <row r="71" spans="1:11" ht="12.75" customHeight="1" x14ac:dyDescent="0.2">
      <c r="A71" s="10" t="s">
        <v>38</v>
      </c>
      <c r="B71" s="10" t="s">
        <v>33</v>
      </c>
      <c r="C71" s="11">
        <v>20000</v>
      </c>
      <c r="D71" s="11">
        <v>20000</v>
      </c>
      <c r="E71" s="11">
        <v>20000</v>
      </c>
      <c r="I71" s="11">
        <v>20000</v>
      </c>
      <c r="J71" s="11">
        <v>20000</v>
      </c>
      <c r="K71" s="11">
        <v>20000</v>
      </c>
    </row>
    <row r="72" spans="1:11" ht="12.75" customHeight="1" x14ac:dyDescent="0.2">
      <c r="A72" s="10" t="s">
        <v>109</v>
      </c>
      <c r="B72" s="10" t="s">
        <v>110</v>
      </c>
      <c r="C72" s="11">
        <v>60000</v>
      </c>
      <c r="D72" s="11">
        <v>60000</v>
      </c>
      <c r="E72" s="11">
        <v>60000</v>
      </c>
      <c r="I72" s="11">
        <v>60000</v>
      </c>
      <c r="J72" s="11">
        <v>60000</v>
      </c>
      <c r="K72" s="11">
        <v>60000</v>
      </c>
    </row>
    <row r="73" spans="1:11" ht="12.75" customHeight="1" x14ac:dyDescent="0.2">
      <c r="A73" s="10" t="s">
        <v>39</v>
      </c>
      <c r="B73" s="10" t="s">
        <v>40</v>
      </c>
      <c r="C73" s="11">
        <v>47000</v>
      </c>
      <c r="D73" s="11">
        <v>47000</v>
      </c>
      <c r="E73" s="11">
        <v>47000</v>
      </c>
      <c r="I73" s="11">
        <v>47000</v>
      </c>
      <c r="J73" s="11">
        <v>47000</v>
      </c>
      <c r="K73" s="11">
        <v>47000</v>
      </c>
    </row>
    <row r="74" spans="1:11" ht="12.75" customHeight="1" x14ac:dyDescent="0.2">
      <c r="A74" s="10" t="s">
        <v>41</v>
      </c>
      <c r="B74" s="10" t="s">
        <v>42</v>
      </c>
      <c r="C74" s="11">
        <v>6500</v>
      </c>
      <c r="D74" s="11">
        <v>6500</v>
      </c>
      <c r="E74" s="11">
        <v>6500</v>
      </c>
      <c r="I74" s="11">
        <v>6500</v>
      </c>
      <c r="J74" s="11">
        <v>6500</v>
      </c>
      <c r="K74" s="11">
        <v>6500</v>
      </c>
    </row>
    <row r="75" spans="1:11" ht="12.75" customHeight="1" x14ac:dyDescent="0.2">
      <c r="A75" s="10" t="s">
        <v>43</v>
      </c>
      <c r="B75" s="10" t="s">
        <v>44</v>
      </c>
      <c r="C75" s="11">
        <v>15000</v>
      </c>
      <c r="D75" s="11">
        <v>15000</v>
      </c>
      <c r="E75" s="11">
        <v>15000</v>
      </c>
      <c r="I75" s="11">
        <v>15000</v>
      </c>
      <c r="J75" s="11">
        <v>15000</v>
      </c>
      <c r="K75" s="11">
        <v>15000</v>
      </c>
    </row>
    <row r="76" spans="1:11" ht="12.75" customHeight="1" x14ac:dyDescent="0.2">
      <c r="A76" s="10" t="s">
        <v>111</v>
      </c>
      <c r="B76" s="10" t="s">
        <v>112</v>
      </c>
      <c r="C76" s="11">
        <v>18000</v>
      </c>
      <c r="D76" s="11">
        <v>18000</v>
      </c>
      <c r="E76" s="11">
        <v>18000</v>
      </c>
      <c r="I76" s="11">
        <v>18000</v>
      </c>
      <c r="J76" s="11">
        <v>18000</v>
      </c>
      <c r="K76" s="11">
        <v>18000</v>
      </c>
    </row>
    <row r="77" spans="1:11" ht="12.75" customHeight="1" x14ac:dyDescent="0.2">
      <c r="A77" s="6" t="s">
        <v>23</v>
      </c>
      <c r="B77" s="6" t="s">
        <v>24</v>
      </c>
      <c r="C77" s="7">
        <f>+C78+C106+C115+C131</f>
        <v>17453187</v>
      </c>
      <c r="D77" s="7">
        <f>+D78+D106+D115+D131</f>
        <v>19613357</v>
      </c>
      <c r="E77" s="7">
        <f>+E78+E106+E115+E131</f>
        <v>5979579</v>
      </c>
      <c r="I77" s="7">
        <v>27453187</v>
      </c>
      <c r="J77" s="7">
        <v>32613357</v>
      </c>
      <c r="K77" s="7">
        <v>5979579</v>
      </c>
    </row>
    <row r="78" spans="1:11" ht="12.75" customHeight="1" x14ac:dyDescent="0.2">
      <c r="A78" s="8" t="s">
        <v>27</v>
      </c>
      <c r="B78" s="8" t="s">
        <v>28</v>
      </c>
      <c r="C78" s="9">
        <v>361000</v>
      </c>
      <c r="D78" s="9">
        <v>901000</v>
      </c>
      <c r="E78" s="9">
        <v>269000</v>
      </c>
      <c r="I78" s="9">
        <v>361000</v>
      </c>
      <c r="J78" s="9">
        <v>901000</v>
      </c>
      <c r="K78" s="9">
        <v>269000</v>
      </c>
    </row>
    <row r="79" spans="1:11" ht="12.75" customHeight="1" x14ac:dyDescent="0.2">
      <c r="A79" s="10" t="s">
        <v>36</v>
      </c>
      <c r="B79" s="10" t="s">
        <v>37</v>
      </c>
      <c r="C79" s="11">
        <v>104150</v>
      </c>
      <c r="D79" s="11">
        <v>104150</v>
      </c>
      <c r="E79" s="11">
        <v>104150</v>
      </c>
      <c r="I79" s="11">
        <v>104150</v>
      </c>
      <c r="J79" s="11">
        <v>104150</v>
      </c>
      <c r="K79" s="11">
        <v>104150</v>
      </c>
    </row>
    <row r="80" spans="1:11" ht="12.75" customHeight="1" x14ac:dyDescent="0.2">
      <c r="A80" s="10" t="s">
        <v>38</v>
      </c>
      <c r="B80" s="10" t="s">
        <v>33</v>
      </c>
      <c r="C80" s="11">
        <v>5000</v>
      </c>
      <c r="D80" s="11">
        <v>5000</v>
      </c>
      <c r="E80" s="11">
        <v>5000</v>
      </c>
      <c r="I80" s="11">
        <v>5000</v>
      </c>
      <c r="J80" s="11">
        <v>5000</v>
      </c>
      <c r="K80" s="11">
        <v>5000</v>
      </c>
    </row>
    <row r="81" spans="1:11" ht="12.75" customHeight="1" x14ac:dyDescent="0.2">
      <c r="A81" s="10" t="s">
        <v>109</v>
      </c>
      <c r="B81" s="10" t="s">
        <v>110</v>
      </c>
      <c r="C81" s="11">
        <v>25110</v>
      </c>
      <c r="D81" s="11">
        <v>25110</v>
      </c>
      <c r="E81" s="11">
        <v>25110</v>
      </c>
      <c r="I81" s="11">
        <v>25110</v>
      </c>
      <c r="J81" s="11">
        <v>25110</v>
      </c>
      <c r="K81" s="11">
        <v>25110</v>
      </c>
    </row>
    <row r="82" spans="1:11" ht="12.75" customHeight="1" x14ac:dyDescent="0.2">
      <c r="A82" s="10" t="s">
        <v>39</v>
      </c>
      <c r="B82" s="10" t="s">
        <v>40</v>
      </c>
      <c r="C82" s="11">
        <v>23540</v>
      </c>
      <c r="D82" s="11">
        <v>23540</v>
      </c>
      <c r="E82" s="11">
        <v>23540</v>
      </c>
      <c r="I82" s="11">
        <v>23540</v>
      </c>
      <c r="J82" s="11">
        <v>23540</v>
      </c>
      <c r="K82" s="11">
        <v>23540</v>
      </c>
    </row>
    <row r="83" spans="1:11" ht="12.75" customHeight="1" x14ac:dyDescent="0.2">
      <c r="A83" s="10" t="s">
        <v>41</v>
      </c>
      <c r="B83" s="10" t="s">
        <v>42</v>
      </c>
      <c r="C83" s="11">
        <v>2200</v>
      </c>
      <c r="D83" s="11">
        <v>2200</v>
      </c>
      <c r="E83" s="11">
        <v>2200</v>
      </c>
      <c r="I83" s="11">
        <v>2200</v>
      </c>
      <c r="J83" s="11">
        <v>2200</v>
      </c>
      <c r="K83" s="11">
        <v>2200</v>
      </c>
    </row>
    <row r="84" spans="1:11" ht="12.75" customHeight="1" x14ac:dyDescent="0.2">
      <c r="A84" s="10" t="s">
        <v>54</v>
      </c>
      <c r="B84" s="10" t="s">
        <v>55</v>
      </c>
      <c r="C84" s="11">
        <v>2000</v>
      </c>
      <c r="D84" s="11">
        <v>5000</v>
      </c>
      <c r="E84" s="11">
        <v>2000</v>
      </c>
      <c r="I84" s="11">
        <v>2000</v>
      </c>
      <c r="J84" s="11">
        <v>5000</v>
      </c>
      <c r="K84" s="11">
        <v>2000</v>
      </c>
    </row>
    <row r="85" spans="1:11" ht="12.75" customHeight="1" x14ac:dyDescent="0.2">
      <c r="A85" s="10" t="s">
        <v>43</v>
      </c>
      <c r="B85" s="10" t="s">
        <v>44</v>
      </c>
      <c r="C85" s="11">
        <v>5000</v>
      </c>
      <c r="D85" s="11">
        <v>5000</v>
      </c>
      <c r="E85" s="11">
        <v>5000</v>
      </c>
      <c r="I85" s="11">
        <v>5000</v>
      </c>
      <c r="J85" s="11">
        <v>5000</v>
      </c>
      <c r="K85" s="11">
        <v>5000</v>
      </c>
    </row>
    <row r="86" spans="1:11" ht="12.75" customHeight="1" x14ac:dyDescent="0.2">
      <c r="A86" s="10" t="s">
        <v>58</v>
      </c>
      <c r="B86" s="10" t="s">
        <v>59</v>
      </c>
      <c r="C86" s="11">
        <v>1000</v>
      </c>
      <c r="D86" s="11">
        <v>1000</v>
      </c>
      <c r="E86" s="11">
        <v>1000</v>
      </c>
      <c r="I86" s="11">
        <v>1000</v>
      </c>
      <c r="J86" s="11">
        <v>1000</v>
      </c>
      <c r="K86" s="11">
        <v>1000</v>
      </c>
    </row>
    <row r="87" spans="1:11" ht="12.75" customHeight="1" x14ac:dyDescent="0.2">
      <c r="A87" s="10" t="s">
        <v>60</v>
      </c>
      <c r="B87" s="10" t="s">
        <v>61</v>
      </c>
      <c r="C87" s="11">
        <v>1000</v>
      </c>
      <c r="D87" s="11">
        <v>1000</v>
      </c>
      <c r="E87" s="11">
        <v>1000</v>
      </c>
      <c r="I87" s="11">
        <v>1000</v>
      </c>
      <c r="J87" s="11">
        <v>1000</v>
      </c>
      <c r="K87" s="11">
        <v>1000</v>
      </c>
    </row>
    <row r="88" spans="1:11" x14ac:dyDescent="0.2">
      <c r="A88" s="10" t="s">
        <v>62</v>
      </c>
      <c r="B88" s="10" t="s">
        <v>63</v>
      </c>
      <c r="C88" s="11">
        <v>5000</v>
      </c>
      <c r="D88" s="11">
        <v>5000</v>
      </c>
      <c r="E88" s="11">
        <v>5000</v>
      </c>
      <c r="I88" s="11">
        <v>5000</v>
      </c>
      <c r="J88" s="11">
        <v>5000</v>
      </c>
      <c r="K88" s="11">
        <v>5000</v>
      </c>
    </row>
    <row r="89" spans="1:11" ht="12.75" customHeight="1" x14ac:dyDescent="0.2">
      <c r="A89" s="10" t="s">
        <v>64</v>
      </c>
      <c r="B89" s="10" t="s">
        <v>65</v>
      </c>
      <c r="C89" s="11">
        <v>1000</v>
      </c>
      <c r="D89" s="11">
        <v>1000</v>
      </c>
      <c r="E89" s="11">
        <v>0</v>
      </c>
      <c r="I89" s="11">
        <v>1000</v>
      </c>
      <c r="J89" s="11">
        <v>1000</v>
      </c>
      <c r="K89" s="11">
        <v>0</v>
      </c>
    </row>
    <row r="90" spans="1:11" ht="12.75" customHeight="1" x14ac:dyDescent="0.2">
      <c r="A90" s="10" t="s">
        <v>70</v>
      </c>
      <c r="B90" s="10" t="s">
        <v>71</v>
      </c>
      <c r="C90" s="11">
        <v>1000</v>
      </c>
      <c r="D90" s="11">
        <v>2000</v>
      </c>
      <c r="E90" s="11">
        <v>2000</v>
      </c>
      <c r="I90" s="11">
        <v>1000</v>
      </c>
      <c r="J90" s="11">
        <v>2000</v>
      </c>
      <c r="K90" s="11">
        <v>2000</v>
      </c>
    </row>
    <row r="91" spans="1:11" ht="12.75" customHeight="1" x14ac:dyDescent="0.2">
      <c r="A91" s="10" t="s">
        <v>47</v>
      </c>
      <c r="B91" s="10" t="s">
        <v>48</v>
      </c>
      <c r="C91" s="11">
        <v>5000</v>
      </c>
      <c r="D91" s="11">
        <v>10000</v>
      </c>
      <c r="E91" s="11">
        <v>0</v>
      </c>
      <c r="I91" s="11">
        <v>5000</v>
      </c>
      <c r="J91" s="11">
        <v>10000</v>
      </c>
      <c r="K91" s="11">
        <v>0</v>
      </c>
    </row>
    <row r="92" spans="1:11" ht="12.75" customHeight="1" x14ac:dyDescent="0.2">
      <c r="A92" s="10" t="s">
        <v>49</v>
      </c>
      <c r="B92" s="10" t="s">
        <v>50</v>
      </c>
      <c r="C92" s="11">
        <v>20000</v>
      </c>
      <c r="D92" s="11">
        <v>30000</v>
      </c>
      <c r="E92" s="11">
        <v>20000</v>
      </c>
      <c r="I92" s="11">
        <v>20000</v>
      </c>
      <c r="J92" s="11">
        <v>30000</v>
      </c>
      <c r="K92" s="11">
        <v>20000</v>
      </c>
    </row>
    <row r="93" spans="1:11" ht="12.75" customHeight="1" x14ac:dyDescent="0.2">
      <c r="A93" s="10" t="s">
        <v>76</v>
      </c>
      <c r="B93" s="10" t="s">
        <v>77</v>
      </c>
      <c r="C93" s="11">
        <v>45000</v>
      </c>
      <c r="D93" s="11">
        <v>100000</v>
      </c>
      <c r="E93" s="11">
        <v>42000</v>
      </c>
      <c r="I93" s="11">
        <v>45000</v>
      </c>
      <c r="J93" s="11">
        <v>100000</v>
      </c>
      <c r="K93" s="11">
        <v>42000</v>
      </c>
    </row>
    <row r="94" spans="1:11" ht="12.75" customHeight="1" x14ac:dyDescent="0.2">
      <c r="A94" s="10" t="s">
        <v>80</v>
      </c>
      <c r="B94" s="10" t="s">
        <v>81</v>
      </c>
      <c r="C94" s="11">
        <v>20000</v>
      </c>
      <c r="D94" s="11">
        <v>20000</v>
      </c>
      <c r="E94" s="11">
        <v>20000</v>
      </c>
      <c r="I94" s="11">
        <v>20000</v>
      </c>
      <c r="J94" s="11">
        <v>20000</v>
      </c>
      <c r="K94" s="11">
        <v>20000</v>
      </c>
    </row>
    <row r="95" spans="1:11" ht="12.75" customHeight="1" x14ac:dyDescent="0.2">
      <c r="A95" s="10" t="s">
        <v>87</v>
      </c>
      <c r="B95" s="10" t="s">
        <v>88</v>
      </c>
      <c r="C95" s="11">
        <v>1000</v>
      </c>
      <c r="D95" s="11">
        <v>1000</v>
      </c>
      <c r="E95" s="11">
        <v>1000</v>
      </c>
      <c r="I95" s="11">
        <v>1000</v>
      </c>
      <c r="J95" s="11">
        <v>1000</v>
      </c>
      <c r="K95" s="11">
        <v>1000</v>
      </c>
    </row>
    <row r="96" spans="1:11" ht="12.75" customHeight="1" x14ac:dyDescent="0.2">
      <c r="A96" s="10" t="s">
        <v>53</v>
      </c>
      <c r="B96" s="10" t="s">
        <v>35</v>
      </c>
      <c r="C96" s="11">
        <v>5000</v>
      </c>
      <c r="D96" s="11">
        <v>5000</v>
      </c>
      <c r="E96" s="11">
        <v>5000</v>
      </c>
      <c r="I96" s="11">
        <v>5000</v>
      </c>
      <c r="J96" s="11">
        <v>5000</v>
      </c>
      <c r="K96" s="11">
        <v>5000</v>
      </c>
    </row>
    <row r="97" spans="1:11" ht="12.75" customHeight="1" x14ac:dyDescent="0.2">
      <c r="A97" s="10" t="s">
        <v>107</v>
      </c>
      <c r="B97" s="10" t="s">
        <v>108</v>
      </c>
      <c r="C97" s="11">
        <v>35000</v>
      </c>
      <c r="D97" s="11">
        <v>200000</v>
      </c>
      <c r="E97" s="11">
        <v>0</v>
      </c>
      <c r="I97" s="11">
        <v>35000</v>
      </c>
      <c r="J97" s="11">
        <v>200000</v>
      </c>
      <c r="K97" s="11">
        <v>0</v>
      </c>
    </row>
    <row r="98" spans="1:11" ht="12.75" customHeight="1" x14ac:dyDescent="0.2">
      <c r="A98" s="10" t="s">
        <v>95</v>
      </c>
      <c r="B98" s="10" t="s">
        <v>96</v>
      </c>
      <c r="C98" s="11">
        <v>10000</v>
      </c>
      <c r="D98" s="11">
        <v>0</v>
      </c>
      <c r="E98" s="11">
        <v>0</v>
      </c>
      <c r="I98" s="11">
        <v>10000</v>
      </c>
      <c r="J98" s="11">
        <v>0</v>
      </c>
      <c r="K98" s="11">
        <v>0</v>
      </c>
    </row>
    <row r="99" spans="1:11" ht="12.75" customHeight="1" x14ac:dyDescent="0.2">
      <c r="A99" s="10" t="s">
        <v>51</v>
      </c>
      <c r="B99" s="10" t="s">
        <v>52</v>
      </c>
      <c r="C99" s="11">
        <v>39000</v>
      </c>
      <c r="D99" s="11">
        <v>200000</v>
      </c>
      <c r="E99" s="11">
        <v>0</v>
      </c>
      <c r="I99" s="11">
        <v>39000</v>
      </c>
      <c r="J99" s="11">
        <v>200000</v>
      </c>
      <c r="K99" s="11">
        <v>0</v>
      </c>
    </row>
    <row r="100" spans="1:11" ht="12.75" customHeight="1" x14ac:dyDescent="0.2">
      <c r="A100" s="10" t="s">
        <v>45</v>
      </c>
      <c r="B100" s="10" t="s">
        <v>46</v>
      </c>
      <c r="C100" s="11">
        <v>0</v>
      </c>
      <c r="D100" s="11">
        <v>50000</v>
      </c>
      <c r="E100" s="11">
        <v>0</v>
      </c>
      <c r="I100" s="11">
        <v>0</v>
      </c>
      <c r="J100" s="11">
        <v>50000</v>
      </c>
      <c r="K100" s="11">
        <v>0</v>
      </c>
    </row>
    <row r="101" spans="1:11" ht="12.75" customHeight="1" x14ac:dyDescent="0.2">
      <c r="A101" s="10" t="s">
        <v>97</v>
      </c>
      <c r="B101" s="10" t="s">
        <v>98</v>
      </c>
      <c r="C101" s="11">
        <v>0</v>
      </c>
      <c r="D101" s="11">
        <v>5000</v>
      </c>
      <c r="E101" s="11">
        <v>0</v>
      </c>
      <c r="I101" s="11">
        <v>0</v>
      </c>
      <c r="J101" s="11">
        <v>5000</v>
      </c>
      <c r="K101" s="11">
        <v>0</v>
      </c>
    </row>
    <row r="102" spans="1:11" ht="12.75" customHeight="1" x14ac:dyDescent="0.2">
      <c r="A102" s="10" t="s">
        <v>113</v>
      </c>
      <c r="B102" s="10" t="s">
        <v>114</v>
      </c>
      <c r="C102" s="11">
        <v>0</v>
      </c>
      <c r="D102" s="11">
        <v>60000</v>
      </c>
      <c r="E102" s="11">
        <v>0</v>
      </c>
      <c r="I102" s="11">
        <v>0</v>
      </c>
      <c r="J102" s="11">
        <v>60000</v>
      </c>
      <c r="K102" s="11">
        <v>0</v>
      </c>
    </row>
    <row r="103" spans="1:11" ht="12.75" customHeight="1" x14ac:dyDescent="0.2">
      <c r="A103" s="10" t="s">
        <v>101</v>
      </c>
      <c r="B103" s="10" t="s">
        <v>102</v>
      </c>
      <c r="C103" s="11">
        <v>0</v>
      </c>
      <c r="D103" s="11">
        <v>15000</v>
      </c>
      <c r="E103" s="11">
        <v>5000</v>
      </c>
      <c r="I103" s="11">
        <v>0</v>
      </c>
      <c r="J103" s="11">
        <v>15000</v>
      </c>
      <c r="K103" s="11">
        <v>5000</v>
      </c>
    </row>
    <row r="104" spans="1:11" ht="12.75" customHeight="1" x14ac:dyDescent="0.2">
      <c r="A104" s="10" t="s">
        <v>103</v>
      </c>
      <c r="B104" s="10" t="s">
        <v>104</v>
      </c>
      <c r="C104" s="11">
        <v>0</v>
      </c>
      <c r="D104" s="11">
        <v>20000</v>
      </c>
      <c r="E104" s="11">
        <v>0</v>
      </c>
      <c r="I104" s="11">
        <v>0</v>
      </c>
      <c r="J104" s="11">
        <v>20000</v>
      </c>
      <c r="K104" s="11">
        <v>0</v>
      </c>
    </row>
    <row r="105" spans="1:11" ht="12.75" customHeight="1" x14ac:dyDescent="0.2">
      <c r="A105" s="10" t="s">
        <v>105</v>
      </c>
      <c r="B105" s="10" t="s">
        <v>106</v>
      </c>
      <c r="C105" s="11">
        <v>5000</v>
      </c>
      <c r="D105" s="11">
        <v>5000</v>
      </c>
      <c r="E105" s="11">
        <v>0</v>
      </c>
      <c r="I105" s="11">
        <v>5000</v>
      </c>
      <c r="J105" s="11">
        <v>5000</v>
      </c>
      <c r="K105" s="11">
        <v>0</v>
      </c>
    </row>
    <row r="106" spans="1:11" ht="12.75" customHeight="1" x14ac:dyDescent="0.2">
      <c r="A106" s="8" t="s">
        <v>21</v>
      </c>
      <c r="B106" s="8" t="s">
        <v>22</v>
      </c>
      <c r="C106" s="9">
        <v>58878</v>
      </c>
      <c r="D106" s="9">
        <v>75878</v>
      </c>
      <c r="E106" s="9">
        <v>75878</v>
      </c>
      <c r="I106" s="9">
        <v>58878</v>
      </c>
      <c r="J106" s="9">
        <v>75878</v>
      </c>
      <c r="K106" s="9">
        <v>75878</v>
      </c>
    </row>
    <row r="107" spans="1:11" ht="12.75" customHeight="1" x14ac:dyDescent="0.2">
      <c r="A107" s="10" t="s">
        <v>36</v>
      </c>
      <c r="B107" s="10" t="s">
        <v>37</v>
      </c>
      <c r="C107" s="11">
        <v>23802</v>
      </c>
      <c r="D107" s="11">
        <v>23802</v>
      </c>
      <c r="E107" s="11">
        <v>23802</v>
      </c>
      <c r="I107" s="11">
        <v>23802</v>
      </c>
      <c r="J107" s="11">
        <v>23802</v>
      </c>
      <c r="K107" s="11">
        <v>23802</v>
      </c>
    </row>
    <row r="108" spans="1:11" ht="12.75" customHeight="1" x14ac:dyDescent="0.2">
      <c r="A108" s="10" t="s">
        <v>109</v>
      </c>
      <c r="B108" s="10" t="s">
        <v>110</v>
      </c>
      <c r="C108" s="11">
        <v>5952</v>
      </c>
      <c r="D108" s="11">
        <v>5952</v>
      </c>
      <c r="E108" s="11">
        <v>5952</v>
      </c>
      <c r="I108" s="11">
        <v>5952</v>
      </c>
      <c r="J108" s="11">
        <v>5952</v>
      </c>
      <c r="K108" s="11">
        <v>5952</v>
      </c>
    </row>
    <row r="109" spans="1:11" ht="12.75" customHeight="1" x14ac:dyDescent="0.2">
      <c r="A109" s="10" t="s">
        <v>39</v>
      </c>
      <c r="B109" s="10" t="s">
        <v>40</v>
      </c>
      <c r="C109" s="11">
        <v>4464</v>
      </c>
      <c r="D109" s="11">
        <v>4464</v>
      </c>
      <c r="E109" s="11">
        <v>4464</v>
      </c>
      <c r="I109" s="11">
        <v>4464</v>
      </c>
      <c r="J109" s="11">
        <v>4464</v>
      </c>
      <c r="K109" s="11">
        <v>4464</v>
      </c>
    </row>
    <row r="110" spans="1:11" ht="12.75" customHeight="1" x14ac:dyDescent="0.2">
      <c r="A110" s="10" t="s">
        <v>41</v>
      </c>
      <c r="B110" s="10" t="s">
        <v>42</v>
      </c>
      <c r="C110" s="11">
        <v>660</v>
      </c>
      <c r="D110" s="11">
        <v>660</v>
      </c>
      <c r="E110" s="11">
        <v>660</v>
      </c>
      <c r="I110" s="11">
        <v>660</v>
      </c>
      <c r="J110" s="11">
        <v>660</v>
      </c>
      <c r="K110" s="11">
        <v>660</v>
      </c>
    </row>
    <row r="111" spans="1:11" ht="12.75" customHeight="1" x14ac:dyDescent="0.2">
      <c r="A111" s="10" t="s">
        <v>43</v>
      </c>
      <c r="B111" s="10" t="s">
        <v>44</v>
      </c>
      <c r="C111" s="11">
        <v>9000</v>
      </c>
      <c r="D111" s="11">
        <v>9000</v>
      </c>
      <c r="E111" s="11">
        <v>9000</v>
      </c>
      <c r="I111" s="11">
        <v>9000</v>
      </c>
      <c r="J111" s="11">
        <v>9000</v>
      </c>
      <c r="K111" s="11">
        <v>9000</v>
      </c>
    </row>
    <row r="112" spans="1:11" ht="12.75" customHeight="1" x14ac:dyDescent="0.2">
      <c r="A112" s="10" t="s">
        <v>80</v>
      </c>
      <c r="B112" s="10" t="s">
        <v>81</v>
      </c>
      <c r="C112" s="11">
        <v>5000</v>
      </c>
      <c r="D112" s="11">
        <v>5000</v>
      </c>
      <c r="E112" s="11">
        <v>5000</v>
      </c>
      <c r="I112" s="11">
        <v>5000</v>
      </c>
      <c r="J112" s="11">
        <v>5000</v>
      </c>
      <c r="K112" s="11">
        <v>5000</v>
      </c>
    </row>
    <row r="113" spans="1:11" ht="12.75" customHeight="1" x14ac:dyDescent="0.2">
      <c r="A113" s="10" t="s">
        <v>87</v>
      </c>
      <c r="B113" s="10" t="s">
        <v>88</v>
      </c>
      <c r="C113" s="11">
        <v>5000</v>
      </c>
      <c r="D113" s="11">
        <v>22000</v>
      </c>
      <c r="E113" s="11">
        <v>22000</v>
      </c>
      <c r="I113" s="11">
        <v>5000</v>
      </c>
      <c r="J113" s="11">
        <v>22000</v>
      </c>
      <c r="K113" s="11">
        <v>22000</v>
      </c>
    </row>
    <row r="114" spans="1:11" ht="12.75" customHeight="1" x14ac:dyDescent="0.2">
      <c r="A114" s="10" t="s">
        <v>93</v>
      </c>
      <c r="B114" s="10" t="s">
        <v>94</v>
      </c>
      <c r="C114" s="11">
        <v>5000</v>
      </c>
      <c r="D114" s="11">
        <v>5000</v>
      </c>
      <c r="E114" s="11">
        <v>5000</v>
      </c>
      <c r="I114" s="11">
        <v>5000</v>
      </c>
      <c r="J114" s="11">
        <v>5000</v>
      </c>
      <c r="K114" s="11">
        <v>5000</v>
      </c>
    </row>
    <row r="115" spans="1:11" ht="12.75" customHeight="1" x14ac:dyDescent="0.2">
      <c r="A115" s="8" t="s">
        <v>11</v>
      </c>
      <c r="B115" s="8" t="s">
        <v>12</v>
      </c>
      <c r="C115" s="9">
        <v>3312921</v>
      </c>
      <c r="D115" s="9">
        <v>3959229</v>
      </c>
      <c r="E115" s="9">
        <v>495338</v>
      </c>
      <c r="I115" s="9">
        <v>3312921</v>
      </c>
      <c r="J115" s="9">
        <v>3959229</v>
      </c>
      <c r="K115" s="9">
        <v>495338</v>
      </c>
    </row>
    <row r="116" spans="1:11" ht="12.75" customHeight="1" x14ac:dyDescent="0.2">
      <c r="A116" s="10" t="s">
        <v>56</v>
      </c>
      <c r="B116" s="10" t="s">
        <v>57</v>
      </c>
      <c r="C116" s="11">
        <v>0</v>
      </c>
      <c r="D116" s="11">
        <v>7500</v>
      </c>
      <c r="E116" s="11">
        <v>0</v>
      </c>
      <c r="I116" s="11">
        <v>0</v>
      </c>
      <c r="J116" s="11">
        <v>7500</v>
      </c>
      <c r="K116" s="11">
        <v>0</v>
      </c>
    </row>
    <row r="117" spans="1:11" ht="12.75" customHeight="1" x14ac:dyDescent="0.2">
      <c r="A117" s="10" t="s">
        <v>60</v>
      </c>
      <c r="B117" s="10" t="s">
        <v>61</v>
      </c>
      <c r="C117" s="11">
        <v>0</v>
      </c>
      <c r="D117" s="11">
        <v>0</v>
      </c>
      <c r="E117" s="11">
        <v>15000</v>
      </c>
      <c r="I117" s="11">
        <v>0</v>
      </c>
      <c r="J117" s="11">
        <v>0</v>
      </c>
      <c r="K117" s="11">
        <v>15000</v>
      </c>
    </row>
    <row r="118" spans="1:11" ht="12.75" customHeight="1" x14ac:dyDescent="0.2">
      <c r="A118" s="10" t="s">
        <v>47</v>
      </c>
      <c r="B118" s="10" t="s">
        <v>48</v>
      </c>
      <c r="C118" s="11">
        <v>153586</v>
      </c>
      <c r="D118" s="11">
        <v>142664</v>
      </c>
      <c r="E118" s="11">
        <v>0</v>
      </c>
      <c r="I118" s="11">
        <v>153586</v>
      </c>
      <c r="J118" s="11">
        <v>142664</v>
      </c>
      <c r="K118" s="11">
        <v>0</v>
      </c>
    </row>
    <row r="119" spans="1:11" ht="12.75" customHeight="1" x14ac:dyDescent="0.2">
      <c r="A119" s="10" t="s">
        <v>49</v>
      </c>
      <c r="B119" s="10" t="s">
        <v>50</v>
      </c>
      <c r="C119" s="11">
        <v>95558</v>
      </c>
      <c r="D119" s="11">
        <v>95588</v>
      </c>
      <c r="E119" s="11">
        <v>95588</v>
      </c>
      <c r="I119" s="11">
        <v>95558</v>
      </c>
      <c r="J119" s="11">
        <v>95588</v>
      </c>
      <c r="K119" s="11">
        <v>95588</v>
      </c>
    </row>
    <row r="120" spans="1:11" ht="12.75" customHeight="1" x14ac:dyDescent="0.2">
      <c r="A120" s="10" t="s">
        <v>76</v>
      </c>
      <c r="B120" s="10" t="s">
        <v>77</v>
      </c>
      <c r="C120" s="11">
        <v>486468</v>
      </c>
      <c r="D120" s="11">
        <v>451849</v>
      </c>
      <c r="E120" s="11">
        <v>247500</v>
      </c>
      <c r="I120" s="11">
        <v>486468</v>
      </c>
      <c r="J120" s="11">
        <v>451849</v>
      </c>
      <c r="K120" s="11">
        <v>247500</v>
      </c>
    </row>
    <row r="121" spans="1:11" ht="12.75" customHeight="1" x14ac:dyDescent="0.2">
      <c r="A121" s="10" t="s">
        <v>80</v>
      </c>
      <c r="B121" s="10" t="s">
        <v>81</v>
      </c>
      <c r="C121" s="11">
        <v>69250</v>
      </c>
      <c r="D121" s="11">
        <v>69250</v>
      </c>
      <c r="E121" s="11">
        <v>69250</v>
      </c>
      <c r="I121" s="11">
        <v>69250</v>
      </c>
      <c r="J121" s="11">
        <v>69250</v>
      </c>
      <c r="K121" s="11">
        <v>69250</v>
      </c>
    </row>
    <row r="122" spans="1:11" ht="12.75" customHeight="1" x14ac:dyDescent="0.2">
      <c r="A122" s="10" t="s">
        <v>107</v>
      </c>
      <c r="B122" s="10" t="s">
        <v>108</v>
      </c>
      <c r="C122" s="11">
        <v>828409</v>
      </c>
      <c r="D122" s="11">
        <v>994091</v>
      </c>
      <c r="E122" s="11">
        <v>0</v>
      </c>
      <c r="I122" s="11">
        <v>828409</v>
      </c>
      <c r="J122" s="11">
        <v>994091</v>
      </c>
      <c r="K122" s="11">
        <v>0</v>
      </c>
    </row>
    <row r="123" spans="1:11" ht="12.75" customHeight="1" x14ac:dyDescent="0.2">
      <c r="A123" s="10" t="s">
        <v>95</v>
      </c>
      <c r="B123" s="10" t="s">
        <v>96</v>
      </c>
      <c r="C123" s="11">
        <v>750000</v>
      </c>
      <c r="D123" s="11">
        <v>0</v>
      </c>
      <c r="E123" s="11">
        <v>0</v>
      </c>
      <c r="I123" s="11">
        <v>750000</v>
      </c>
      <c r="J123" s="11">
        <v>0</v>
      </c>
      <c r="K123" s="11">
        <v>0</v>
      </c>
    </row>
    <row r="124" spans="1:11" ht="12.75" customHeight="1" x14ac:dyDescent="0.2">
      <c r="A124" s="10" t="s">
        <v>51</v>
      </c>
      <c r="B124" s="10" t="s">
        <v>52</v>
      </c>
      <c r="C124" s="11">
        <v>908912</v>
      </c>
      <c r="D124" s="11">
        <v>959287</v>
      </c>
      <c r="E124" s="11">
        <v>0</v>
      </c>
      <c r="I124" s="11">
        <v>908912</v>
      </c>
      <c r="J124" s="11">
        <v>959287</v>
      </c>
      <c r="K124" s="11">
        <v>0</v>
      </c>
    </row>
    <row r="125" spans="1:11" ht="12.75" customHeight="1" x14ac:dyDescent="0.2">
      <c r="A125" s="10" t="s">
        <v>45</v>
      </c>
      <c r="B125" s="10" t="s">
        <v>46</v>
      </c>
      <c r="C125" s="11">
        <v>0</v>
      </c>
      <c r="D125" s="11">
        <v>487500</v>
      </c>
      <c r="E125" s="11">
        <v>0</v>
      </c>
      <c r="I125" s="11">
        <v>0</v>
      </c>
      <c r="J125" s="11">
        <v>487500</v>
      </c>
      <c r="K125" s="11">
        <v>0</v>
      </c>
    </row>
    <row r="126" spans="1:11" ht="12.75" customHeight="1" x14ac:dyDescent="0.2">
      <c r="A126" s="10" t="s">
        <v>97</v>
      </c>
      <c r="B126" s="10" t="s">
        <v>98</v>
      </c>
      <c r="C126" s="11">
        <v>0</v>
      </c>
      <c r="D126" s="11">
        <v>13500</v>
      </c>
      <c r="E126" s="11">
        <v>0</v>
      </c>
      <c r="I126" s="11">
        <v>0</v>
      </c>
      <c r="J126" s="11">
        <v>13500</v>
      </c>
      <c r="K126" s="11">
        <v>0</v>
      </c>
    </row>
    <row r="127" spans="1:11" ht="12.75" customHeight="1" x14ac:dyDescent="0.2">
      <c r="A127" s="10" t="s">
        <v>113</v>
      </c>
      <c r="B127" s="10" t="s">
        <v>114</v>
      </c>
      <c r="C127" s="11">
        <v>0</v>
      </c>
      <c r="D127" s="11">
        <v>574500</v>
      </c>
      <c r="E127" s="11">
        <v>0</v>
      </c>
      <c r="I127" s="11">
        <v>0</v>
      </c>
      <c r="J127" s="11">
        <v>574500</v>
      </c>
      <c r="K127" s="11">
        <v>0</v>
      </c>
    </row>
    <row r="128" spans="1:11" ht="12.75" customHeight="1" x14ac:dyDescent="0.2">
      <c r="A128" s="10" t="s">
        <v>101</v>
      </c>
      <c r="B128" s="10" t="s">
        <v>102</v>
      </c>
      <c r="C128" s="11">
        <v>0</v>
      </c>
      <c r="D128" s="11">
        <v>69000</v>
      </c>
      <c r="E128" s="11">
        <v>68000</v>
      </c>
      <c r="I128" s="11">
        <v>0</v>
      </c>
      <c r="J128" s="11">
        <v>69000</v>
      </c>
      <c r="K128" s="11">
        <v>68000</v>
      </c>
    </row>
    <row r="129" spans="1:11" ht="12.75" customHeight="1" x14ac:dyDescent="0.2">
      <c r="A129" s="10" t="s">
        <v>103</v>
      </c>
      <c r="B129" s="10" t="s">
        <v>104</v>
      </c>
      <c r="C129" s="11">
        <v>0</v>
      </c>
      <c r="D129" s="11">
        <v>72000</v>
      </c>
      <c r="E129" s="11">
        <v>0</v>
      </c>
      <c r="I129" s="11">
        <v>0</v>
      </c>
      <c r="J129" s="11">
        <v>72000</v>
      </c>
      <c r="K129" s="11">
        <v>0</v>
      </c>
    </row>
    <row r="130" spans="1:11" ht="12.75" customHeight="1" x14ac:dyDescent="0.2">
      <c r="A130" s="10" t="s">
        <v>105</v>
      </c>
      <c r="B130" s="10" t="s">
        <v>106</v>
      </c>
      <c r="C130" s="11">
        <v>20738</v>
      </c>
      <c r="D130" s="11">
        <v>22500</v>
      </c>
      <c r="E130" s="11">
        <v>0</v>
      </c>
      <c r="I130" s="11">
        <v>20738</v>
      </c>
      <c r="J130" s="11">
        <v>22500</v>
      </c>
      <c r="K130" s="11">
        <v>0</v>
      </c>
    </row>
    <row r="131" spans="1:11" ht="12.75" customHeight="1" x14ac:dyDescent="0.2">
      <c r="A131" s="8" t="s">
        <v>13</v>
      </c>
      <c r="B131" s="8" t="s">
        <v>14</v>
      </c>
      <c r="C131" s="9">
        <f>+C132</f>
        <v>13720388</v>
      </c>
      <c r="D131" s="9">
        <f>+D132</f>
        <v>14677250</v>
      </c>
      <c r="E131" s="9">
        <f>+E132</f>
        <v>5139363</v>
      </c>
      <c r="I131" s="9">
        <v>23720388</v>
      </c>
      <c r="J131" s="9">
        <v>27677250</v>
      </c>
      <c r="K131" s="9">
        <v>5139363</v>
      </c>
    </row>
    <row r="132" spans="1:11" ht="12.75" customHeight="1" x14ac:dyDescent="0.2">
      <c r="A132" s="12" t="s">
        <v>15</v>
      </c>
      <c r="B132" s="12" t="s">
        <v>16</v>
      </c>
      <c r="C132" s="13">
        <f>SUM(C133:C159)</f>
        <v>13720388</v>
      </c>
      <c r="D132" s="13">
        <f>SUM(D133:D159)</f>
        <v>14677250</v>
      </c>
      <c r="E132" s="13">
        <f>SUM(E133:E159)</f>
        <v>5139363</v>
      </c>
      <c r="I132" s="13">
        <v>23720388</v>
      </c>
      <c r="J132" s="13">
        <v>27677250</v>
      </c>
      <c r="K132" s="13">
        <v>5139363</v>
      </c>
    </row>
    <row r="133" spans="1:11" ht="12.75" customHeight="1" x14ac:dyDescent="0.2">
      <c r="A133" s="10" t="s">
        <v>36</v>
      </c>
      <c r="B133" s="10" t="s">
        <v>37</v>
      </c>
      <c r="C133" s="11">
        <v>1028200</v>
      </c>
      <c r="D133" s="11">
        <v>1028200</v>
      </c>
      <c r="E133" s="11">
        <v>1028200</v>
      </c>
      <c r="I133" s="11">
        <v>1028200</v>
      </c>
      <c r="J133" s="11">
        <v>1028200</v>
      </c>
      <c r="K133" s="11">
        <v>1028200</v>
      </c>
    </row>
    <row r="134" spans="1:11" ht="12.75" customHeight="1" x14ac:dyDescent="0.2">
      <c r="A134" s="10" t="s">
        <v>109</v>
      </c>
      <c r="B134" s="10" t="s">
        <v>110</v>
      </c>
      <c r="C134" s="11">
        <v>245700</v>
      </c>
      <c r="D134" s="11">
        <v>245700</v>
      </c>
      <c r="E134" s="11">
        <v>245700</v>
      </c>
      <c r="I134" s="11">
        <v>245700</v>
      </c>
      <c r="J134" s="11">
        <v>245700</v>
      </c>
      <c r="K134" s="11">
        <v>245700</v>
      </c>
    </row>
    <row r="135" spans="1:11" ht="12.75" customHeight="1" x14ac:dyDescent="0.2">
      <c r="A135" s="10" t="s">
        <v>39</v>
      </c>
      <c r="B135" s="10" t="s">
        <v>40</v>
      </c>
      <c r="C135" s="11">
        <v>230300</v>
      </c>
      <c r="D135" s="11">
        <v>230300</v>
      </c>
      <c r="E135" s="11">
        <v>230300</v>
      </c>
      <c r="I135" s="11">
        <v>230300</v>
      </c>
      <c r="J135" s="11">
        <v>230300</v>
      </c>
      <c r="K135" s="11">
        <v>230300</v>
      </c>
    </row>
    <row r="136" spans="1:11" ht="12.75" customHeight="1" x14ac:dyDescent="0.2">
      <c r="A136" s="10" t="s">
        <v>41</v>
      </c>
      <c r="B136" s="10" t="s">
        <v>42</v>
      </c>
      <c r="C136" s="11">
        <v>21500</v>
      </c>
      <c r="D136" s="11">
        <v>21500</v>
      </c>
      <c r="E136" s="11">
        <v>21500</v>
      </c>
      <c r="I136" s="11">
        <v>21500</v>
      </c>
      <c r="J136" s="11">
        <v>21500</v>
      </c>
      <c r="K136" s="11">
        <v>21500</v>
      </c>
    </row>
    <row r="137" spans="1:11" ht="12.75" customHeight="1" x14ac:dyDescent="0.2">
      <c r="A137" s="10" t="s">
        <v>54</v>
      </c>
      <c r="B137" s="10" t="s">
        <v>55</v>
      </c>
      <c r="C137" s="11">
        <v>200000</v>
      </c>
      <c r="D137" s="11">
        <v>250000</v>
      </c>
      <c r="E137" s="11">
        <v>250000</v>
      </c>
      <c r="I137" s="11">
        <v>200000</v>
      </c>
      <c r="J137" s="11">
        <v>250000</v>
      </c>
      <c r="K137" s="11">
        <v>250000</v>
      </c>
    </row>
    <row r="138" spans="1:11" ht="12.75" customHeight="1" x14ac:dyDescent="0.2">
      <c r="A138" s="10" t="s">
        <v>43</v>
      </c>
      <c r="B138" s="10" t="s">
        <v>44</v>
      </c>
      <c r="C138" s="11">
        <v>10000</v>
      </c>
      <c r="D138" s="11">
        <v>10000</v>
      </c>
      <c r="E138" s="11">
        <v>10000</v>
      </c>
      <c r="I138" s="11">
        <v>10000</v>
      </c>
      <c r="J138" s="11">
        <v>10000</v>
      </c>
      <c r="K138" s="11">
        <v>10000</v>
      </c>
    </row>
    <row r="139" spans="1:11" ht="12.75" customHeight="1" x14ac:dyDescent="0.2">
      <c r="A139" s="10" t="s">
        <v>56</v>
      </c>
      <c r="B139" s="10" t="s">
        <v>57</v>
      </c>
      <c r="C139" s="11">
        <v>0</v>
      </c>
      <c r="D139" s="11">
        <v>42500</v>
      </c>
      <c r="E139" s="11">
        <v>0</v>
      </c>
      <c r="I139" s="11">
        <v>0</v>
      </c>
      <c r="J139" s="11">
        <v>42500</v>
      </c>
      <c r="K139" s="11">
        <v>0</v>
      </c>
    </row>
    <row r="140" spans="1:11" ht="12.75" customHeight="1" x14ac:dyDescent="0.2">
      <c r="A140" s="10" t="s">
        <v>58</v>
      </c>
      <c r="B140" s="10" t="s">
        <v>59</v>
      </c>
      <c r="C140" s="11">
        <v>20000</v>
      </c>
      <c r="D140" s="11">
        <v>20000</v>
      </c>
      <c r="E140" s="11">
        <v>20000</v>
      </c>
      <c r="I140" s="11">
        <v>20000</v>
      </c>
      <c r="J140" s="11">
        <v>20000</v>
      </c>
      <c r="K140" s="11">
        <v>20000</v>
      </c>
    </row>
    <row r="141" spans="1:11" ht="12.75" customHeight="1" x14ac:dyDescent="0.2">
      <c r="A141" s="10" t="s">
        <v>60</v>
      </c>
      <c r="B141" s="10" t="s">
        <v>61</v>
      </c>
      <c r="C141" s="11">
        <v>10000</v>
      </c>
      <c r="D141" s="11">
        <v>10000</v>
      </c>
      <c r="E141" s="11">
        <v>85000</v>
      </c>
      <c r="I141" s="11">
        <v>10000</v>
      </c>
      <c r="J141" s="11">
        <v>10000</v>
      </c>
      <c r="K141" s="11">
        <v>85000</v>
      </c>
    </row>
    <row r="142" spans="1:11" x14ac:dyDescent="0.2">
      <c r="A142" s="10" t="s">
        <v>62</v>
      </c>
      <c r="B142" s="10" t="s">
        <v>63</v>
      </c>
      <c r="C142" s="11">
        <v>40000</v>
      </c>
      <c r="D142" s="11">
        <v>40000</v>
      </c>
      <c r="E142" s="11">
        <v>40000</v>
      </c>
      <c r="I142" s="11">
        <v>40000</v>
      </c>
      <c r="J142" s="11">
        <v>40000</v>
      </c>
      <c r="K142" s="11">
        <v>40000</v>
      </c>
    </row>
    <row r="143" spans="1:11" ht="12.75" customHeight="1" x14ac:dyDescent="0.2">
      <c r="A143" s="10" t="s">
        <v>64</v>
      </c>
      <c r="B143" s="10" t="s">
        <v>65</v>
      </c>
      <c r="C143" s="11">
        <v>10000</v>
      </c>
      <c r="D143" s="11">
        <v>10000</v>
      </c>
      <c r="E143" s="11">
        <v>0</v>
      </c>
      <c r="I143" s="11">
        <v>10000</v>
      </c>
      <c r="J143" s="11">
        <v>10000</v>
      </c>
      <c r="K143" s="11">
        <v>0</v>
      </c>
    </row>
    <row r="144" spans="1:11" ht="12.75" customHeight="1" x14ac:dyDescent="0.2">
      <c r="A144" s="10" t="s">
        <v>70</v>
      </c>
      <c r="B144" s="10" t="s">
        <v>71</v>
      </c>
      <c r="C144" s="11">
        <v>10000</v>
      </c>
      <c r="D144" s="11">
        <v>38000</v>
      </c>
      <c r="E144" s="11">
        <v>25000</v>
      </c>
      <c r="I144" s="11">
        <v>10000</v>
      </c>
      <c r="J144" s="11">
        <v>38000</v>
      </c>
      <c r="K144" s="11">
        <v>25000</v>
      </c>
    </row>
    <row r="145" spans="1:11" ht="12.75" customHeight="1" x14ac:dyDescent="0.2">
      <c r="A145" s="10" t="s">
        <v>47</v>
      </c>
      <c r="B145" s="10" t="s">
        <v>48</v>
      </c>
      <c r="C145" s="11">
        <v>860323</v>
      </c>
      <c r="D145" s="11">
        <v>798427</v>
      </c>
      <c r="E145" s="11">
        <v>0</v>
      </c>
      <c r="I145" s="11">
        <v>860323</v>
      </c>
      <c r="J145" s="11">
        <v>798427</v>
      </c>
      <c r="K145" s="11">
        <v>0</v>
      </c>
    </row>
    <row r="146" spans="1:11" ht="12.75" customHeight="1" x14ac:dyDescent="0.2">
      <c r="A146" s="10" t="s">
        <v>49</v>
      </c>
      <c r="B146" s="10" t="s">
        <v>50</v>
      </c>
      <c r="C146" s="11">
        <v>541663</v>
      </c>
      <c r="D146" s="11">
        <v>541663</v>
      </c>
      <c r="E146" s="11">
        <v>541663</v>
      </c>
      <c r="I146" s="11">
        <v>541663</v>
      </c>
      <c r="J146" s="11">
        <v>541663</v>
      </c>
      <c r="K146" s="11">
        <v>541663</v>
      </c>
    </row>
    <row r="147" spans="1:11" ht="12.75" customHeight="1" x14ac:dyDescent="0.2">
      <c r="A147" s="10" t="s">
        <v>76</v>
      </c>
      <c r="B147" s="10" t="s">
        <v>77</v>
      </c>
      <c r="C147" s="11">
        <v>3243118</v>
      </c>
      <c r="D147" s="11">
        <v>3012331</v>
      </c>
      <c r="E147" s="11">
        <v>1650000</v>
      </c>
      <c r="I147" s="11">
        <v>3243118</v>
      </c>
      <c r="J147" s="11">
        <v>3012331</v>
      </c>
      <c r="K147" s="11">
        <v>1650000</v>
      </c>
    </row>
    <row r="148" spans="1:11" ht="12.75" customHeight="1" x14ac:dyDescent="0.2">
      <c r="A148" s="10" t="s">
        <v>80</v>
      </c>
      <c r="B148" s="10" t="s">
        <v>81</v>
      </c>
      <c r="C148" s="11">
        <v>392000</v>
      </c>
      <c r="D148" s="11">
        <v>392000</v>
      </c>
      <c r="E148" s="11">
        <v>392000</v>
      </c>
      <c r="I148" s="11">
        <v>392000</v>
      </c>
      <c r="J148" s="11">
        <v>392000</v>
      </c>
      <c r="K148" s="11">
        <v>392000</v>
      </c>
    </row>
    <row r="149" spans="1:11" ht="12.75" customHeight="1" x14ac:dyDescent="0.2">
      <c r="A149" s="10" t="s">
        <v>87</v>
      </c>
      <c r="B149" s="10" t="s">
        <v>88</v>
      </c>
      <c r="C149" s="11">
        <v>50000</v>
      </c>
      <c r="D149" s="11">
        <v>128000</v>
      </c>
      <c r="E149" s="11">
        <v>128000</v>
      </c>
      <c r="I149" s="11">
        <v>50000</v>
      </c>
      <c r="J149" s="11">
        <v>128000</v>
      </c>
      <c r="K149" s="11">
        <v>128000</v>
      </c>
    </row>
    <row r="150" spans="1:11" ht="12.75" customHeight="1" x14ac:dyDescent="0.2">
      <c r="A150" s="10" t="s">
        <v>53</v>
      </c>
      <c r="B150" s="10" t="s">
        <v>35</v>
      </c>
      <c r="C150" s="11">
        <v>20000</v>
      </c>
      <c r="D150" s="11">
        <v>20000</v>
      </c>
      <c r="E150" s="11">
        <v>20000</v>
      </c>
      <c r="I150" s="11">
        <v>20000</v>
      </c>
      <c r="J150" s="11">
        <v>20000</v>
      </c>
      <c r="K150" s="11">
        <v>20000</v>
      </c>
    </row>
    <row r="151" spans="1:11" ht="12.75" customHeight="1" x14ac:dyDescent="0.2">
      <c r="A151" s="14" t="s">
        <v>107</v>
      </c>
      <c r="B151" s="14" t="s">
        <v>108</v>
      </c>
      <c r="C151" s="20">
        <f>+I151-F151</f>
        <v>1694318</v>
      </c>
      <c r="D151" s="20">
        <f>+J151-G151</f>
        <v>633182</v>
      </c>
      <c r="E151" s="15">
        <v>0</v>
      </c>
      <c r="F151" s="19">
        <v>3000000</v>
      </c>
      <c r="G151" s="19">
        <v>5000000</v>
      </c>
      <c r="I151" s="15">
        <v>4694318</v>
      </c>
      <c r="J151" s="15">
        <v>5633182</v>
      </c>
      <c r="K151" s="15">
        <v>0</v>
      </c>
    </row>
    <row r="152" spans="1:11" ht="12.75" customHeight="1" x14ac:dyDescent="0.2">
      <c r="A152" s="14" t="s">
        <v>95</v>
      </c>
      <c r="B152" s="14" t="s">
        <v>96</v>
      </c>
      <c r="C152" s="20">
        <f>+I152-F152</f>
        <v>1250000</v>
      </c>
      <c r="D152" s="15">
        <v>0</v>
      </c>
      <c r="E152" s="15">
        <v>0</v>
      </c>
      <c r="F152" s="19">
        <v>3000000</v>
      </c>
      <c r="G152" s="19"/>
      <c r="I152" s="15">
        <v>4250000</v>
      </c>
      <c r="J152" s="15">
        <v>0</v>
      </c>
      <c r="K152" s="15">
        <v>0</v>
      </c>
    </row>
    <row r="153" spans="1:11" ht="12.75" customHeight="1" x14ac:dyDescent="0.2">
      <c r="A153" s="14" t="s">
        <v>51</v>
      </c>
      <c r="B153" s="14" t="s">
        <v>52</v>
      </c>
      <c r="C153" s="20">
        <f>+I153-F153</f>
        <v>3725753</v>
      </c>
      <c r="D153" s="20">
        <f>+J153-G153</f>
        <v>153947</v>
      </c>
      <c r="E153" s="15">
        <v>0</v>
      </c>
      <c r="F153" s="19">
        <v>4000000</v>
      </c>
      <c r="G153" s="19">
        <v>8000000</v>
      </c>
      <c r="I153" s="15">
        <v>7725753</v>
      </c>
      <c r="J153" s="15">
        <v>8153947</v>
      </c>
      <c r="K153" s="15">
        <v>0</v>
      </c>
    </row>
    <row r="154" spans="1:11" ht="12.75" customHeight="1" x14ac:dyDescent="0.2">
      <c r="A154" s="10" t="s">
        <v>45</v>
      </c>
      <c r="B154" s="10" t="s">
        <v>46</v>
      </c>
      <c r="C154" s="11">
        <v>0</v>
      </c>
      <c r="D154" s="11">
        <v>2762500</v>
      </c>
      <c r="E154" s="11">
        <v>0</v>
      </c>
      <c r="I154" s="11">
        <v>0</v>
      </c>
      <c r="J154" s="11">
        <v>2762500</v>
      </c>
      <c r="K154" s="11">
        <v>0</v>
      </c>
    </row>
    <row r="155" spans="1:11" ht="12.75" customHeight="1" x14ac:dyDescent="0.2">
      <c r="A155" s="10" t="s">
        <v>97</v>
      </c>
      <c r="B155" s="10" t="s">
        <v>98</v>
      </c>
      <c r="C155" s="11">
        <v>0</v>
      </c>
      <c r="D155" s="11">
        <v>39000</v>
      </c>
      <c r="E155" s="11">
        <v>0</v>
      </c>
      <c r="I155" s="11">
        <v>0</v>
      </c>
      <c r="J155" s="11">
        <v>39000</v>
      </c>
      <c r="K155" s="11">
        <v>0</v>
      </c>
    </row>
    <row r="156" spans="1:11" ht="12.75" customHeight="1" x14ac:dyDescent="0.2">
      <c r="A156" s="10" t="s">
        <v>113</v>
      </c>
      <c r="B156" s="10" t="s">
        <v>114</v>
      </c>
      <c r="C156" s="11">
        <v>0</v>
      </c>
      <c r="D156" s="11">
        <v>3255500</v>
      </c>
      <c r="E156" s="11">
        <v>0</v>
      </c>
      <c r="I156" s="11">
        <v>0</v>
      </c>
      <c r="J156" s="11">
        <v>3255500</v>
      </c>
      <c r="K156" s="11">
        <v>0</v>
      </c>
    </row>
    <row r="157" spans="1:11" ht="12.75" customHeight="1" x14ac:dyDescent="0.2">
      <c r="A157" s="10" t="s">
        <v>101</v>
      </c>
      <c r="B157" s="10" t="s">
        <v>102</v>
      </c>
      <c r="C157" s="11">
        <v>0</v>
      </c>
      <c r="D157" s="11">
        <v>459000</v>
      </c>
      <c r="E157" s="11">
        <v>452000</v>
      </c>
      <c r="I157" s="11">
        <v>0</v>
      </c>
      <c r="J157" s="11">
        <v>459000</v>
      </c>
      <c r="K157" s="11">
        <v>452000</v>
      </c>
    </row>
    <row r="158" spans="1:11" ht="12.75" customHeight="1" x14ac:dyDescent="0.2">
      <c r="A158" s="10" t="s">
        <v>103</v>
      </c>
      <c r="B158" s="10" t="s">
        <v>104</v>
      </c>
      <c r="C158" s="11">
        <v>0</v>
      </c>
      <c r="D158" s="11">
        <v>408000</v>
      </c>
      <c r="E158" s="11">
        <v>0</v>
      </c>
      <c r="I158" s="11">
        <v>0</v>
      </c>
      <c r="J158" s="11">
        <v>408000</v>
      </c>
      <c r="K158" s="11">
        <v>0</v>
      </c>
    </row>
    <row r="159" spans="1:11" ht="12.75" customHeight="1" x14ac:dyDescent="0.2">
      <c r="A159" s="10" t="s">
        <v>105</v>
      </c>
      <c r="B159" s="10" t="s">
        <v>106</v>
      </c>
      <c r="C159" s="11">
        <v>117513</v>
      </c>
      <c r="D159" s="11">
        <v>127500</v>
      </c>
      <c r="E159" s="11">
        <v>0</v>
      </c>
      <c r="I159" s="11">
        <v>117513</v>
      </c>
      <c r="J159" s="11">
        <v>127500</v>
      </c>
      <c r="K159" s="11">
        <v>0</v>
      </c>
    </row>
    <row r="161" spans="3:5" x14ac:dyDescent="0.2">
      <c r="C161" s="16"/>
      <c r="D161" s="16"/>
      <c r="E161" s="16"/>
    </row>
  </sheetData>
  <phoneticPr fontId="6" type="noConversion"/>
  <pageMargins left="0.27" right="0.24" top="0.35" bottom="0.3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zoomScaleNormal="10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3.42578125" style="23" customWidth="1"/>
    <col min="2" max="2" width="40.7109375" style="23" customWidth="1"/>
    <col min="3" max="5" width="16.85546875" style="23" customWidth="1"/>
    <col min="6" max="8" width="14" style="23" hidden="1" customWidth="1"/>
    <col min="9" max="11" width="15.7109375" style="23" hidden="1" customWidth="1"/>
    <col min="12" max="16384" width="9.140625" style="23"/>
  </cols>
  <sheetData>
    <row r="1" spans="1:11" ht="27" thickTop="1" thickBot="1" x14ac:dyDescent="0.25">
      <c r="A1" s="21" t="s">
        <v>0</v>
      </c>
      <c r="B1" s="22" t="s">
        <v>1</v>
      </c>
      <c r="C1" s="21" t="s">
        <v>2</v>
      </c>
      <c r="D1" s="21" t="s">
        <v>3</v>
      </c>
      <c r="E1" s="21" t="s">
        <v>4</v>
      </c>
      <c r="F1" s="21" t="s">
        <v>115</v>
      </c>
      <c r="G1" s="21" t="s">
        <v>116</v>
      </c>
      <c r="H1" s="21" t="s">
        <v>117</v>
      </c>
      <c r="I1" s="21" t="s">
        <v>2</v>
      </c>
      <c r="J1" s="21" t="s">
        <v>3</v>
      </c>
      <c r="K1" s="21" t="s">
        <v>4</v>
      </c>
    </row>
    <row r="2" spans="1:11" ht="22.5" customHeight="1" thickTop="1" x14ac:dyDescent="0.2">
      <c r="A2" s="24" t="s">
        <v>31</v>
      </c>
      <c r="B2" s="24" t="s">
        <v>32</v>
      </c>
      <c r="C2" s="25">
        <f>+C3+C5+C7+C11+C13+C15+C17</f>
        <v>21275352</v>
      </c>
      <c r="D2" s="25">
        <f>+D3+D5+D7+D11+D13+D15+D17</f>
        <v>22974470</v>
      </c>
      <c r="E2" s="25">
        <f>+E3+E5+E7+E11+E13+E15+E17</f>
        <v>8710579</v>
      </c>
      <c r="I2" s="25">
        <v>31275352</v>
      </c>
      <c r="J2" s="25">
        <v>35974470</v>
      </c>
      <c r="K2" s="25">
        <v>8710579</v>
      </c>
    </row>
    <row r="3" spans="1:11" ht="12.75" customHeight="1" x14ac:dyDescent="0.2">
      <c r="A3" s="26" t="s">
        <v>7</v>
      </c>
      <c r="B3" s="26" t="s">
        <v>8</v>
      </c>
      <c r="C3" s="27">
        <v>2039000</v>
      </c>
      <c r="D3" s="27">
        <v>2099000</v>
      </c>
      <c r="E3" s="27">
        <v>2131000</v>
      </c>
      <c r="I3" s="27">
        <v>2039000</v>
      </c>
      <c r="J3" s="27">
        <v>2099000</v>
      </c>
      <c r="K3" s="27">
        <v>2131000</v>
      </c>
    </row>
    <row r="4" spans="1:11" ht="12.75" customHeight="1" x14ac:dyDescent="0.2">
      <c r="A4" s="28" t="s">
        <v>127</v>
      </c>
      <c r="B4" s="28" t="s">
        <v>126</v>
      </c>
      <c r="C4" s="29">
        <v>2039000</v>
      </c>
      <c r="D4" s="29">
        <v>2099000</v>
      </c>
      <c r="E4" s="29">
        <v>2131000</v>
      </c>
      <c r="I4" s="29">
        <v>2039000</v>
      </c>
      <c r="J4" s="29">
        <v>2099000</v>
      </c>
      <c r="K4" s="29">
        <v>2131000</v>
      </c>
    </row>
    <row r="5" spans="1:11" ht="12.75" customHeight="1" x14ac:dyDescent="0.2">
      <c r="A5" s="26" t="s">
        <v>27</v>
      </c>
      <c r="B5" s="26" t="s">
        <v>28</v>
      </c>
      <c r="C5" s="27">
        <v>361000</v>
      </c>
      <c r="D5" s="27">
        <v>901000</v>
      </c>
      <c r="E5" s="27">
        <v>269000</v>
      </c>
      <c r="I5" s="27">
        <v>361000</v>
      </c>
      <c r="J5" s="27">
        <v>901000</v>
      </c>
      <c r="K5" s="27">
        <v>269000</v>
      </c>
    </row>
    <row r="6" spans="1:11" ht="12.75" customHeight="1" x14ac:dyDescent="0.2">
      <c r="A6" s="28" t="s">
        <v>127</v>
      </c>
      <c r="B6" s="28" t="s">
        <v>126</v>
      </c>
      <c r="C6" s="29">
        <v>361000</v>
      </c>
      <c r="D6" s="29">
        <v>901000</v>
      </c>
      <c r="E6" s="29">
        <v>269000</v>
      </c>
      <c r="I6" s="29">
        <v>361000</v>
      </c>
      <c r="J6" s="29">
        <v>901000</v>
      </c>
      <c r="K6" s="29">
        <v>269000</v>
      </c>
    </row>
    <row r="7" spans="1:11" ht="12.75" customHeight="1" x14ac:dyDescent="0.2">
      <c r="A7" s="26" t="s">
        <v>19</v>
      </c>
      <c r="B7" s="26" t="s">
        <v>20</v>
      </c>
      <c r="C7" s="27">
        <v>186500</v>
      </c>
      <c r="D7" s="27">
        <v>186500</v>
      </c>
      <c r="E7" s="27">
        <v>186500</v>
      </c>
      <c r="I7" s="27">
        <v>186500</v>
      </c>
      <c r="J7" s="27">
        <v>186500</v>
      </c>
      <c r="K7" s="27">
        <v>186500</v>
      </c>
    </row>
    <row r="8" spans="1:11" ht="12.75" customHeight="1" x14ac:dyDescent="0.2">
      <c r="A8" s="28" t="s">
        <v>133</v>
      </c>
      <c r="B8" s="28" t="s">
        <v>132</v>
      </c>
      <c r="C8" s="29">
        <v>500</v>
      </c>
      <c r="D8" s="29">
        <v>500</v>
      </c>
      <c r="E8" s="29">
        <v>500</v>
      </c>
      <c r="I8" s="29">
        <v>500</v>
      </c>
      <c r="J8" s="29">
        <v>500</v>
      </c>
      <c r="K8" s="29">
        <v>500</v>
      </c>
    </row>
    <row r="9" spans="1:11" ht="12.75" customHeight="1" x14ac:dyDescent="0.2">
      <c r="A9" s="28" t="s">
        <v>125</v>
      </c>
      <c r="B9" s="28" t="s">
        <v>124</v>
      </c>
      <c r="C9" s="29">
        <v>28000</v>
      </c>
      <c r="D9" s="29">
        <v>28000</v>
      </c>
      <c r="E9" s="29">
        <v>28000</v>
      </c>
      <c r="I9" s="29">
        <v>28000</v>
      </c>
      <c r="J9" s="29">
        <v>28000</v>
      </c>
      <c r="K9" s="29">
        <v>28000</v>
      </c>
    </row>
    <row r="10" spans="1:11" ht="12.75" customHeight="1" x14ac:dyDescent="0.2">
      <c r="A10" s="28" t="s">
        <v>123</v>
      </c>
      <c r="B10" s="28" t="s">
        <v>122</v>
      </c>
      <c r="C10" s="29">
        <v>158000</v>
      </c>
      <c r="D10" s="29">
        <v>158000</v>
      </c>
      <c r="E10" s="29">
        <v>158000</v>
      </c>
      <c r="I10" s="29">
        <v>158000</v>
      </c>
      <c r="J10" s="29">
        <v>158000</v>
      </c>
      <c r="K10" s="29">
        <v>158000</v>
      </c>
    </row>
    <row r="11" spans="1:11" ht="12.75" customHeight="1" x14ac:dyDescent="0.2">
      <c r="A11" s="26" t="s">
        <v>21</v>
      </c>
      <c r="B11" s="26" t="s">
        <v>22</v>
      </c>
      <c r="C11" s="27">
        <v>472378</v>
      </c>
      <c r="D11" s="27">
        <v>489378</v>
      </c>
      <c r="E11" s="27">
        <v>489378</v>
      </c>
      <c r="I11" s="27">
        <v>472378</v>
      </c>
      <c r="J11" s="27">
        <v>489378</v>
      </c>
      <c r="K11" s="27">
        <v>489378</v>
      </c>
    </row>
    <row r="12" spans="1:11" ht="12.75" customHeight="1" x14ac:dyDescent="0.2">
      <c r="A12" s="28" t="s">
        <v>121</v>
      </c>
      <c r="B12" s="28" t="s">
        <v>120</v>
      </c>
      <c r="C12" s="29">
        <v>472378</v>
      </c>
      <c r="D12" s="29">
        <v>489378</v>
      </c>
      <c r="E12" s="29">
        <v>489378</v>
      </c>
      <c r="I12" s="29">
        <v>472378</v>
      </c>
      <c r="J12" s="29">
        <v>489378</v>
      </c>
      <c r="K12" s="29">
        <v>489378</v>
      </c>
    </row>
    <row r="13" spans="1:11" x14ac:dyDescent="0.2">
      <c r="A13" s="26" t="s">
        <v>25</v>
      </c>
      <c r="B13" s="26" t="s">
        <v>26</v>
      </c>
      <c r="C13" s="27">
        <v>1183165</v>
      </c>
      <c r="D13" s="27">
        <v>662113</v>
      </c>
      <c r="E13" s="27">
        <v>0</v>
      </c>
      <c r="I13" s="27">
        <v>1183165</v>
      </c>
      <c r="J13" s="27">
        <v>662113</v>
      </c>
      <c r="K13" s="27">
        <v>0</v>
      </c>
    </row>
    <row r="14" spans="1:11" ht="12.75" customHeight="1" x14ac:dyDescent="0.2">
      <c r="A14" s="28" t="s">
        <v>119</v>
      </c>
      <c r="B14" s="28" t="s">
        <v>118</v>
      </c>
      <c r="C14" s="29">
        <v>1183165</v>
      </c>
      <c r="D14" s="29">
        <v>662113</v>
      </c>
      <c r="E14" s="29">
        <v>0</v>
      </c>
      <c r="I14" s="29">
        <v>1183165</v>
      </c>
      <c r="J14" s="29">
        <v>662113</v>
      </c>
      <c r="K14" s="29">
        <v>0</v>
      </c>
    </row>
    <row r="15" spans="1:11" ht="12.75" customHeight="1" x14ac:dyDescent="0.2">
      <c r="A15" s="26" t="s">
        <v>11</v>
      </c>
      <c r="B15" s="26" t="s">
        <v>12</v>
      </c>
      <c r="C15" s="27">
        <v>3312921</v>
      </c>
      <c r="D15" s="27">
        <v>3959229</v>
      </c>
      <c r="E15" s="27">
        <v>495338</v>
      </c>
      <c r="I15" s="27">
        <v>3312921</v>
      </c>
      <c r="J15" s="27">
        <v>3959229</v>
      </c>
      <c r="K15" s="27">
        <v>495338</v>
      </c>
    </row>
    <row r="16" spans="1:11" ht="12.75" customHeight="1" x14ac:dyDescent="0.2">
      <c r="A16" s="28" t="s">
        <v>131</v>
      </c>
      <c r="B16" s="28" t="s">
        <v>130</v>
      </c>
      <c r="C16" s="29">
        <v>3312921</v>
      </c>
      <c r="D16" s="29">
        <v>3959229</v>
      </c>
      <c r="E16" s="29">
        <v>495338</v>
      </c>
      <c r="I16" s="29">
        <v>3312921</v>
      </c>
      <c r="J16" s="29">
        <v>3959229</v>
      </c>
      <c r="K16" s="29">
        <v>495338</v>
      </c>
    </row>
    <row r="17" spans="1:11" ht="12.75" customHeight="1" x14ac:dyDescent="0.2">
      <c r="A17" s="26" t="s">
        <v>13</v>
      </c>
      <c r="B17" s="26" t="s">
        <v>14</v>
      </c>
      <c r="C17" s="27">
        <f t="shared" ref="C17:E18" si="0">+C18</f>
        <v>13720388</v>
      </c>
      <c r="D17" s="27">
        <f t="shared" si="0"/>
        <v>14677250</v>
      </c>
      <c r="E17" s="27">
        <f t="shared" si="0"/>
        <v>5139363</v>
      </c>
      <c r="I17" s="27">
        <v>23720388</v>
      </c>
      <c r="J17" s="27">
        <v>27677250</v>
      </c>
      <c r="K17" s="27">
        <v>5139363</v>
      </c>
    </row>
    <row r="18" spans="1:11" ht="12.75" customHeight="1" x14ac:dyDescent="0.2">
      <c r="A18" s="30" t="s">
        <v>15</v>
      </c>
      <c r="B18" s="30" t="s">
        <v>16</v>
      </c>
      <c r="C18" s="31">
        <f t="shared" si="0"/>
        <v>13720388</v>
      </c>
      <c r="D18" s="31">
        <f t="shared" si="0"/>
        <v>14677250</v>
      </c>
      <c r="E18" s="31">
        <f t="shared" si="0"/>
        <v>5139363</v>
      </c>
      <c r="I18" s="31">
        <v>23720388</v>
      </c>
      <c r="J18" s="31">
        <v>27677250</v>
      </c>
      <c r="K18" s="31">
        <v>5139363</v>
      </c>
    </row>
    <row r="19" spans="1:11" ht="12.75" customHeight="1" x14ac:dyDescent="0.2">
      <c r="A19" s="32" t="s">
        <v>129</v>
      </c>
      <c r="B19" s="32" t="s">
        <v>128</v>
      </c>
      <c r="C19" s="33">
        <f>+I19-F19</f>
        <v>13720388</v>
      </c>
      <c r="D19" s="33">
        <f>+J19-G19</f>
        <v>14677250</v>
      </c>
      <c r="E19" s="34">
        <v>5139363</v>
      </c>
      <c r="F19" s="36">
        <v>10000000</v>
      </c>
      <c r="G19" s="36">
        <v>13000000</v>
      </c>
      <c r="H19" s="35"/>
      <c r="I19" s="34">
        <v>23720388</v>
      </c>
      <c r="J19" s="34">
        <v>27677250</v>
      </c>
      <c r="K19" s="34">
        <v>5139363</v>
      </c>
    </row>
  </sheetData>
  <pageMargins left="0" right="0" top="0" bottom="0.39375000000000004" header="0" footer="0"/>
  <pageSetup paperSize="9" orientation="landscape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Rashodi</vt:lpstr>
      <vt:lpstr>Prihodi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2017-10-10T13:56:06Z</cp:lastPrinted>
  <dcterms:created xsi:type="dcterms:W3CDTF">2017-10-10T10:49:35Z</dcterms:created>
  <dcterms:modified xsi:type="dcterms:W3CDTF">2017-10-12T18:41:35Z</dcterms:modified>
</cp:coreProperties>
</file>